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통계\통계조사\통계연보\2019\2019 강릉시통계연보\발간작업\최종발간\2019 통계연보 게시용 엑셀\"/>
    </mc:Choice>
  </mc:AlternateContent>
  <bookViews>
    <workbookView xWindow="-120" yWindow="-120" windowWidth="29040" windowHeight="15840" tabRatio="862"/>
  </bookViews>
  <sheets>
    <sheet name="1.유통업체현황" sheetId="11" r:id="rId1"/>
    <sheet name="2.금융기관" sheetId="21" r:id="rId2"/>
    <sheet name="3.금융기관예금,대출및어음" sheetId="27" r:id="rId3"/>
    <sheet name="Ⅸ-4" sheetId="22" state="hidden" r:id="rId4"/>
    <sheet name="Ⅸ-5" sheetId="29" state="hidden" r:id="rId5"/>
    <sheet name="4.농수산물도매시장별유통량 5.수출입통관실적" sheetId="26" r:id="rId6"/>
    <sheet name="5-1.수출실적 5-2.수입실적" sheetId="25" r:id="rId7"/>
    <sheet name="6.농수산물수출입실적" sheetId="30" r:id="rId8"/>
    <sheet name="Ⅸ-9" sheetId="17" state="hidden" r:id="rId9"/>
    <sheet name="Ⅸ-10" sheetId="10" state="hidden" r:id="rId10"/>
  </sheets>
  <definedNames>
    <definedName name="_xlnm.Print_Area" localSheetId="0">'1.유통업체현황'!$A$1:$T$37</definedName>
    <definedName name="_xlnm.Print_Area" localSheetId="1">'2.금융기관'!$A$1:$L$18</definedName>
    <definedName name="_xlnm.Print_Area" localSheetId="6">'5-1.수출실적 5-2.수입실적'!$A$1:$L$39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1" l="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11" i="11"/>
  <c r="C12" i="11"/>
  <c r="C13" i="11"/>
  <c r="C15" i="11"/>
  <c r="D11" i="11"/>
  <c r="D12" i="11"/>
  <c r="D13" i="11"/>
  <c r="D14" i="11"/>
  <c r="D15" i="11"/>
  <c r="D10" i="11"/>
  <c r="B36" i="11" l="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16" i="11"/>
  <c r="C10" i="11" l="1"/>
  <c r="C14" i="11"/>
  <c r="B10" i="11"/>
  <c r="B11" i="11"/>
  <c r="B12" i="11"/>
  <c r="B13" i="11"/>
  <c r="B14" i="11"/>
  <c r="P15" i="11" l="1"/>
  <c r="E15" i="11" l="1"/>
  <c r="F15" i="11"/>
  <c r="G15" i="11"/>
  <c r="H15" i="11"/>
  <c r="I15" i="11"/>
  <c r="J15" i="11"/>
  <c r="N15" i="11"/>
  <c r="O15" i="11"/>
  <c r="B15" i="11" l="1"/>
  <c r="E27" i="26"/>
  <c r="B27" i="26"/>
</calcChain>
</file>

<file path=xl/sharedStrings.xml><?xml version="1.0" encoding="utf-8"?>
<sst xmlns="http://schemas.openxmlformats.org/spreadsheetml/2006/main" count="632" uniqueCount="449">
  <si>
    <t>Source : Metropolitan City and Province</t>
  </si>
  <si>
    <t>단위 : 천불</t>
  </si>
  <si>
    <t>Unit : USD 1,000</t>
  </si>
  <si>
    <t>합   계
Total</t>
    <phoneticPr fontId="2" type="noConversion"/>
  </si>
  <si>
    <t>농림수산업· 광업
Agriculture, forestry
and fishing· Mining</t>
    <phoneticPr fontId="2" type="noConversion"/>
  </si>
  <si>
    <t>제조업
Manufacturing</t>
    <phoneticPr fontId="2" type="noConversion"/>
  </si>
  <si>
    <t>전기· 가스· 수도· 건설
Electricity· gas· water-supply· construction</t>
    <phoneticPr fontId="2" type="noConversion"/>
  </si>
  <si>
    <t>서비스업
Services</t>
    <phoneticPr fontId="2" type="noConversion"/>
  </si>
  <si>
    <t>기  타
Others</t>
    <phoneticPr fontId="2" type="noConversion"/>
  </si>
  <si>
    <t>건수
Cases</t>
    <phoneticPr fontId="2" type="noConversion"/>
  </si>
  <si>
    <t>금 액
Amount</t>
    <phoneticPr fontId="2" type="noConversion"/>
  </si>
  <si>
    <t>연      별
시군구별</t>
    <phoneticPr fontId="2" type="noConversion"/>
  </si>
  <si>
    <t>지    역    별</t>
    <phoneticPr fontId="2" type="noConversion"/>
  </si>
  <si>
    <t>합   계</t>
    <phoneticPr fontId="2" type="noConversion"/>
  </si>
  <si>
    <t>국제협력기구</t>
    <phoneticPr fontId="2" type="noConversion"/>
  </si>
  <si>
    <t>미주지역</t>
    <phoneticPr fontId="2" type="noConversion"/>
  </si>
  <si>
    <t>아주지역</t>
    <phoneticPr fontId="2" type="noConversion"/>
  </si>
  <si>
    <t>EU(27개 국가)</t>
    <phoneticPr fontId="2" type="noConversion"/>
  </si>
  <si>
    <t>기타지역</t>
    <phoneticPr fontId="2" type="noConversion"/>
  </si>
  <si>
    <t>수출상담회 
External trade meeting</t>
    <phoneticPr fontId="2" type="noConversion"/>
  </si>
  <si>
    <t>해 외 시 장 개 척 
Overseas market development</t>
    <phoneticPr fontId="2" type="noConversion"/>
  </si>
  <si>
    <t>국 제 박 람 회 참 가
 International trade fair participation</t>
    <phoneticPr fontId="2" type="noConversion"/>
  </si>
  <si>
    <t>참가업체 Corporations
participated</t>
    <phoneticPr fontId="2" type="noConversion"/>
  </si>
  <si>
    <t>실  적 Results</t>
    <phoneticPr fontId="2" type="noConversion"/>
  </si>
  <si>
    <t>건  수
Number 
of cases</t>
    <phoneticPr fontId="2" type="noConversion"/>
  </si>
  <si>
    <t>상담
Consulted</t>
    <phoneticPr fontId="2" type="noConversion"/>
  </si>
  <si>
    <t>계약
Contract made</t>
    <phoneticPr fontId="2" type="noConversion"/>
  </si>
  <si>
    <t>연     별
시군구별</t>
    <phoneticPr fontId="2" type="noConversion"/>
  </si>
  <si>
    <t xml:space="preserve"> ○ 시도의 실정에 맞게 선택하여 수록</t>
    <phoneticPr fontId="2" type="noConversion"/>
  </si>
  <si>
    <t>실   적</t>
    <phoneticPr fontId="2" type="noConversion"/>
  </si>
  <si>
    <t>중등교육
Secondary education</t>
    <phoneticPr fontId="4" type="noConversion"/>
  </si>
  <si>
    <t>고등교육
Tertiary education</t>
    <phoneticPr fontId="4" type="noConversion"/>
  </si>
  <si>
    <t>기타교육
Education not definable by level</t>
    <phoneticPr fontId="4" type="noConversion"/>
  </si>
  <si>
    <t>음식서비스
Catering services</t>
    <phoneticPr fontId="2" type="noConversion"/>
  </si>
  <si>
    <t>숙박서비스
Accommodation services</t>
    <phoneticPr fontId="2" type="noConversion"/>
  </si>
  <si>
    <t xml:space="preserve"> 미용용품 및 
미용서비스
Personal care</t>
    <phoneticPr fontId="2" type="noConversion"/>
  </si>
  <si>
    <t>기타서비스
Other services</t>
    <phoneticPr fontId="2" type="noConversion"/>
  </si>
  <si>
    <t>가정용품 및 가사서비스 
 Furnishings, household equipment and routine household maintenance</t>
    <phoneticPr fontId="4" type="noConversion"/>
  </si>
  <si>
    <t>교  통
Transport</t>
    <phoneticPr fontId="4" type="noConversion"/>
  </si>
  <si>
    <t>가구, 가사비품 및 카페트
Furniture and furnishings, carpets and other floor coverings</t>
    <phoneticPr fontId="2" type="noConversion"/>
  </si>
  <si>
    <t>가정용 
기기Household appliances</t>
    <phoneticPr fontId="4" type="noConversion"/>
  </si>
  <si>
    <t>외래환자 
서비스
Outpatient services</t>
    <phoneticPr fontId="4" type="noConversion"/>
  </si>
  <si>
    <t>병원 
서비스
 Hospital services</t>
    <phoneticPr fontId="4" type="noConversion"/>
  </si>
  <si>
    <t>운송장비
Purchase of vehicles</t>
    <phoneticPr fontId="4" type="noConversion"/>
  </si>
  <si>
    <t>통신  Communication</t>
    <phoneticPr fontId="4" type="noConversion"/>
  </si>
  <si>
    <t>운송 
서비스
Transport services</t>
    <phoneticPr fontId="2" type="noConversion"/>
  </si>
  <si>
    <t>우편
서비스
Postal services</t>
    <phoneticPr fontId="2" type="noConversion"/>
  </si>
  <si>
    <t>전화 및 
팩스장비Telephone and telefax equipment</t>
    <phoneticPr fontId="4" type="noConversion"/>
  </si>
  <si>
    <t>전화 및 
팩스 
서비스
Telephone and telefax services</t>
    <phoneticPr fontId="4" type="noConversion"/>
  </si>
  <si>
    <t>음향, 영상, 
사진 및 정보
처리 장비
Audio-visual, photographic and information processing equipment</t>
    <phoneticPr fontId="2" type="noConversion"/>
  </si>
  <si>
    <t xml:space="preserve"> 기타 오락 및 문화용 주요 
내구재
Other major durables for recreation and culture</t>
    <phoneticPr fontId="4" type="noConversion"/>
  </si>
  <si>
    <t>오락 및 문화 서비스
Recreational and cultural services</t>
    <phoneticPr fontId="4" type="noConversion"/>
  </si>
  <si>
    <t>단체여행
Package holidays</t>
    <phoneticPr fontId="4" type="noConversion"/>
  </si>
  <si>
    <t>Unit : case, each, USD 1,000</t>
    <phoneticPr fontId="2" type="noConversion"/>
  </si>
  <si>
    <t>단위 : 건, 천불</t>
    <phoneticPr fontId="2" type="noConversion"/>
  </si>
  <si>
    <t>Unit : case, USD 1,000</t>
    <phoneticPr fontId="2" type="noConversion"/>
  </si>
  <si>
    <t>횟   수
No. of cases</t>
    <phoneticPr fontId="2" type="noConversion"/>
  </si>
  <si>
    <t>참가업체
Corporations participated</t>
    <phoneticPr fontId="2" type="noConversion"/>
  </si>
  <si>
    <t>상담액
Consulted</t>
    <phoneticPr fontId="2" type="noConversion"/>
  </si>
  <si>
    <t>계약액
Contract made</t>
    <phoneticPr fontId="2" type="noConversion"/>
  </si>
  <si>
    <t>통상·투자사절단 파견
Trade investment mission</t>
    <phoneticPr fontId="2" type="noConversion"/>
  </si>
  <si>
    <t>전시·박람회 참가
Exhibition trade fair participation</t>
    <phoneticPr fontId="2" type="noConversion"/>
  </si>
  <si>
    <t>2015=100</t>
  </si>
  <si>
    <t>주류·담배
Alcoholic beverage
&amp; tobacco</t>
  </si>
  <si>
    <t xml:space="preserve">주택
임차료
Actual rentals for housing </t>
  </si>
  <si>
    <r>
      <t xml:space="preserve"> 자료 : 시·도      </t>
    </r>
    <r>
      <rPr>
        <b/>
        <sz val="10"/>
        <rFont val="HY중고딕"/>
        <family val="1"/>
        <charset val="129"/>
      </rPr>
      <t>※시도관리</t>
    </r>
    <phoneticPr fontId="2" type="noConversion"/>
  </si>
  <si>
    <t>4. 가계대출규모 Volume of Household Loans</t>
    <phoneticPr fontId="2" type="noConversion"/>
  </si>
  <si>
    <t>9. 해외시장개척 추진실적  Overseas Market Development</t>
    <phoneticPr fontId="2" type="noConversion"/>
  </si>
  <si>
    <t>10. 외국인 직접투자 신고실적  Notification for Foreign Direct Investments</t>
    <phoneticPr fontId="2" type="noConversion"/>
  </si>
  <si>
    <t>보건  
Health</t>
    <phoneticPr fontId="4" type="noConversion"/>
  </si>
  <si>
    <t>가정용 
섬유제품
Household textiles</t>
    <phoneticPr fontId="4" type="noConversion"/>
  </si>
  <si>
    <t>주방용품 및 
가정용품
Glassware, tableware and household ustensils</t>
    <phoneticPr fontId="4" type="noConversion"/>
  </si>
  <si>
    <t>가정 · 정원용 
공구 및 장비
Tools and equipment for house and garden</t>
    <phoneticPr fontId="4" type="noConversion"/>
  </si>
  <si>
    <t xml:space="preserve"> 의료용품 
및 장비
Medical products, appliances and equipment</t>
    <phoneticPr fontId="4" type="noConversion"/>
  </si>
  <si>
    <t>일상 생활
용품 및 가사 서비스
Goods and services for routine household maintenance</t>
    <phoneticPr fontId="4" type="noConversion"/>
  </si>
  <si>
    <t>기타 오락
용품, 조경
용품 및 
애완동물
Other recreational items and equipment, gardens and pets</t>
    <phoneticPr fontId="4" type="noConversion"/>
  </si>
  <si>
    <t>신문, 서적 
및 문방구
Books , newspapers &amp; stationery</t>
    <phoneticPr fontId="4" type="noConversion"/>
  </si>
  <si>
    <t>개인운송장비 운영
Operation of personal transport equipment</t>
    <phoneticPr fontId="4" type="noConversion"/>
  </si>
  <si>
    <t>기타 
개인용품
Personal ettecs n.e.c.</t>
    <phoneticPr fontId="2" type="noConversion"/>
  </si>
  <si>
    <t>유치원 및 
초등교육
Pre-primary and primary education</t>
    <phoneticPr fontId="4" type="noConversion"/>
  </si>
  <si>
    <t>단위 : 건, 개, 천불</t>
    <phoneticPr fontId="2" type="noConversion"/>
  </si>
  <si>
    <t>건  수
Number 
of cases</t>
    <phoneticPr fontId="2" type="noConversion"/>
  </si>
  <si>
    <t>개 최 수
Number of meetings</t>
    <phoneticPr fontId="2" type="noConversion"/>
  </si>
  <si>
    <t>참가업체
Corporations 
participated</t>
    <phoneticPr fontId="2" type="noConversion"/>
  </si>
  <si>
    <t>…</t>
  </si>
  <si>
    <t>Total</t>
  </si>
  <si>
    <t>Korea</t>
  </si>
  <si>
    <t>Sinhan</t>
  </si>
  <si>
    <t>Woori</t>
    <phoneticPr fontId="2" type="noConversion"/>
  </si>
  <si>
    <t>SC Korea first</t>
    <phoneticPr fontId="2" type="noConversion"/>
  </si>
  <si>
    <t>Korea exchange</t>
    <phoneticPr fontId="2" type="noConversion"/>
  </si>
  <si>
    <t>Kookmin</t>
    <phoneticPr fontId="2" type="noConversion"/>
  </si>
  <si>
    <t>Hana</t>
    <phoneticPr fontId="2" type="noConversion"/>
  </si>
  <si>
    <t>bank</t>
    <phoneticPr fontId="2" type="noConversion"/>
  </si>
  <si>
    <t>bank</t>
    <phoneticPr fontId="2" type="noConversion"/>
  </si>
  <si>
    <t>bank</t>
    <phoneticPr fontId="2" type="noConversion"/>
  </si>
  <si>
    <t>korea</t>
    <phoneticPr fontId="2" type="noConversion"/>
  </si>
  <si>
    <t>Industrial bank of</t>
    <phoneticPr fontId="2" type="noConversion"/>
  </si>
  <si>
    <t>N.A.C.F</t>
    <phoneticPr fontId="2" type="noConversion"/>
  </si>
  <si>
    <t>N.F.F.C</t>
    <phoneticPr fontId="2" type="noConversion"/>
  </si>
  <si>
    <t>Unit : billion won, %</t>
  </si>
  <si>
    <t>Grandtotal</t>
  </si>
  <si>
    <t>Demand</t>
  </si>
  <si>
    <t>deposits</t>
  </si>
  <si>
    <t>Lending</t>
  </si>
  <si>
    <t>Installment</t>
  </si>
  <si>
    <t>savings</t>
  </si>
  <si>
    <t>Savings</t>
  </si>
  <si>
    <t>Other</t>
  </si>
  <si>
    <t>Number</t>
  </si>
  <si>
    <t>Amount</t>
  </si>
  <si>
    <t>Average</t>
  </si>
  <si>
    <t>Dishonored</t>
  </si>
  <si>
    <t>rate</t>
  </si>
  <si>
    <t>(A)</t>
    <phoneticPr fontId="2" type="noConversion"/>
  </si>
  <si>
    <r>
      <t xml:space="preserve">단위 </t>
    </r>
    <r>
      <rPr>
        <sz val="10"/>
        <color rgb="FF000000"/>
        <rFont val="돋움"/>
        <family val="3"/>
        <charset val="129"/>
      </rPr>
      <t xml:space="preserve">: </t>
    </r>
    <r>
      <rPr>
        <sz val="10"/>
        <color rgb="FF000000"/>
        <rFont val="HY중고딕"/>
        <family val="1"/>
        <charset val="129"/>
      </rPr>
      <t>십억원</t>
    </r>
  </si>
  <si>
    <r>
      <t xml:space="preserve">Unit : </t>
    </r>
    <r>
      <rPr>
        <sz val="10"/>
        <color rgb="FF000000"/>
        <rFont val="HY중고딕"/>
        <family val="1"/>
        <charset val="129"/>
      </rPr>
      <t xml:space="preserve">십억원 </t>
    </r>
    <r>
      <rPr>
        <sz val="10"/>
        <color rgb="FF000000"/>
        <rFont val="돋움"/>
        <family val="3"/>
        <charset val="129"/>
      </rPr>
      <t>(1B won)</t>
    </r>
  </si>
  <si>
    <t>합계</t>
  </si>
  <si>
    <r>
      <t xml:space="preserve">예금취급기관 </t>
    </r>
    <r>
      <rPr>
        <sz val="9"/>
        <color rgb="FF000000"/>
        <rFont val="돋움"/>
        <family val="3"/>
        <charset val="129"/>
      </rPr>
      <t>Deposit money handling institutes</t>
    </r>
  </si>
  <si>
    <t>예금은행</t>
  </si>
  <si>
    <t>Depositmoneybank</t>
  </si>
  <si>
    <t xml:space="preserve">비은행예금취급기관 </t>
  </si>
  <si>
    <t>Institutionhandlingnonbankdeposit</t>
  </si>
  <si>
    <t>소계</t>
  </si>
  <si>
    <t>SubTotal</t>
  </si>
  <si>
    <r>
      <t>(</t>
    </r>
    <r>
      <rPr>
        <sz val="9"/>
        <color rgb="FF000000"/>
        <rFont val="굴림"/>
        <family val="3"/>
        <charset val="129"/>
      </rPr>
      <t>주택대출</t>
    </r>
    <r>
      <rPr>
        <sz val="9"/>
        <color rgb="FF000000"/>
        <rFont val="돋움"/>
        <family val="3"/>
        <charset val="129"/>
      </rPr>
      <t>)</t>
    </r>
  </si>
  <si>
    <t>(Mortgage</t>
  </si>
  <si>
    <t>loan)</t>
  </si>
  <si>
    <t>(Mortgageloan)</t>
  </si>
  <si>
    <t>상호저축은행</t>
  </si>
  <si>
    <t>Mutualsavingbank</t>
  </si>
  <si>
    <t>신용협동조합</t>
  </si>
  <si>
    <t>Creditunionfederations</t>
  </si>
  <si>
    <t>상호금융</t>
  </si>
  <si>
    <t>Mutualfinance</t>
  </si>
  <si>
    <t>새마을금고</t>
  </si>
  <si>
    <t>Saemaeul</t>
  </si>
  <si>
    <t>funds</t>
  </si>
  <si>
    <t>기타</t>
  </si>
  <si>
    <t>others</t>
  </si>
  <si>
    <r>
      <t xml:space="preserve">출처 </t>
    </r>
    <r>
      <rPr>
        <sz val="10"/>
        <color rgb="FF000000"/>
        <rFont val="돋움"/>
        <family val="3"/>
        <charset val="129"/>
      </rPr>
      <t xml:space="preserve">: </t>
    </r>
    <r>
      <rPr>
        <sz val="10"/>
        <color rgb="FF000000"/>
        <rFont val="HY중고딕"/>
        <family val="1"/>
        <charset val="129"/>
      </rPr>
      <t>한국은행 경제통계시스템</t>
    </r>
  </si>
  <si>
    <t>5. 소비자물가지수  Consumer Price Indices</t>
    <phoneticPr fontId="2" type="noConversion"/>
  </si>
  <si>
    <t>총지수
All items</t>
    <phoneticPr fontId="4" type="noConversion"/>
  </si>
  <si>
    <t xml:space="preserve">식료품·비주류음료
Food &amp; Non-alcoholic
beverages    </t>
    <phoneticPr fontId="4" type="noConversion"/>
  </si>
  <si>
    <t>의복·신발
Clothing &amp; footwear</t>
    <phoneticPr fontId="4" type="noConversion"/>
  </si>
  <si>
    <t>주택, 수도, 전기 및 연료
Housing, water, electricity, gas &amp; other fuels</t>
    <phoneticPr fontId="2" type="noConversion"/>
  </si>
  <si>
    <t>식료품
Food</t>
    <phoneticPr fontId="4" type="noConversion"/>
  </si>
  <si>
    <t>비주류
음료
Non-alcoholic beverage</t>
    <phoneticPr fontId="2" type="noConversion"/>
  </si>
  <si>
    <t>주류
Alcoholic
beverage</t>
    <phoneticPr fontId="4" type="noConversion"/>
  </si>
  <si>
    <t>담배 tabacco</t>
    <phoneticPr fontId="4" type="noConversion"/>
  </si>
  <si>
    <t>의류
Clothing</t>
    <phoneticPr fontId="4" type="noConversion"/>
  </si>
  <si>
    <t>신발
footwear</t>
    <phoneticPr fontId="4" type="noConversion"/>
  </si>
  <si>
    <t>주거시설
유지·보수 Maintenance &amp; repair of the dwelling</t>
    <phoneticPr fontId="2" type="noConversion"/>
  </si>
  <si>
    <r>
      <t xml:space="preserve">수도 및 
주거관련 
서비스
</t>
    </r>
    <r>
      <rPr>
        <sz val="7.5"/>
        <rFont val="굴림"/>
        <family val="3"/>
        <charset val="129"/>
      </rPr>
      <t>Water supply and miscellaneous services relating to the dwelling</t>
    </r>
    <phoneticPr fontId="2" type="noConversion"/>
  </si>
  <si>
    <t>전기, 가스 및 기타
연료
Electricity, gas &amp; other fuels</t>
    <phoneticPr fontId="2" type="noConversion"/>
  </si>
  <si>
    <t>가중치
연   별
월   별</t>
    <phoneticPr fontId="2" type="noConversion"/>
  </si>
  <si>
    <t xml:space="preserve"> (1) Actual rentals for housing      (2) Maintenance &amp; repair of the dwelling      (3) Electricity, gas &amp; other fuels</t>
    <phoneticPr fontId="2" type="noConversion"/>
  </si>
  <si>
    <t>오락 및 문화 Recreation and culture</t>
    <phoneticPr fontId="2" type="noConversion"/>
  </si>
  <si>
    <t>교육  Education</t>
    <phoneticPr fontId="4" type="noConversion"/>
  </si>
  <si>
    <t>음식 및 숙박
Restaurants and hotels</t>
    <phoneticPr fontId="4" type="noConversion"/>
  </si>
  <si>
    <t>기타 상품 및 서비스
Miscellaneous goods and services</t>
    <phoneticPr fontId="4" type="noConversion"/>
  </si>
  <si>
    <t>Unit : USD 1,000</t>
    <phoneticPr fontId="2" type="noConversion"/>
  </si>
  <si>
    <t>Trading Businesses</t>
    <phoneticPr fontId="2" type="noConversion"/>
  </si>
  <si>
    <t>1. 유통업체 현황</t>
    <phoneticPr fontId="2" type="noConversion"/>
  </si>
  <si>
    <t>Number</t>
    <phoneticPr fontId="2" type="noConversion"/>
  </si>
  <si>
    <t>Sales Area</t>
    <phoneticPr fontId="2" type="noConversion"/>
  </si>
  <si>
    <t>Floor Space</t>
    <phoneticPr fontId="2" type="noConversion"/>
  </si>
  <si>
    <t>Number</t>
    <phoneticPr fontId="2" type="noConversion"/>
  </si>
  <si>
    <t>Stores</t>
    <phoneticPr fontId="2" type="noConversion"/>
  </si>
  <si>
    <t>The Number of</t>
    <phoneticPr fontId="2" type="noConversion"/>
  </si>
  <si>
    <t xml:space="preserve"> Area</t>
    <phoneticPr fontId="2" type="noConversion"/>
  </si>
  <si>
    <t>Sales</t>
    <phoneticPr fontId="2" type="noConversion"/>
  </si>
  <si>
    <t>Sales Area</t>
    <phoneticPr fontId="2" type="noConversion"/>
  </si>
  <si>
    <t>Floor Space</t>
    <phoneticPr fontId="2" type="noConversion"/>
  </si>
  <si>
    <t>Total</t>
    <phoneticPr fontId="2" type="noConversion"/>
  </si>
  <si>
    <t>Doscount store</t>
    <phoneticPr fontId="2" type="noConversion"/>
  </si>
  <si>
    <t>Shopping center</t>
    <phoneticPr fontId="2" type="noConversion"/>
  </si>
  <si>
    <t>Total</t>
    <phoneticPr fontId="2" type="noConversion"/>
  </si>
  <si>
    <t>Traditional market</t>
    <phoneticPr fontId="2" type="noConversion"/>
  </si>
  <si>
    <t>Other large-scale store</t>
    <phoneticPr fontId="2" type="noConversion"/>
  </si>
  <si>
    <t>Financial Institutions</t>
    <phoneticPr fontId="2" type="noConversion"/>
  </si>
  <si>
    <t>2. 금융기관</t>
    <phoneticPr fontId="2" type="noConversion"/>
  </si>
  <si>
    <t>Year</t>
    <phoneticPr fontId="2" type="noConversion"/>
  </si>
  <si>
    <t>Chartered banks</t>
    <phoneticPr fontId="2" type="noConversion"/>
  </si>
  <si>
    <t>Nation-wide commercial banks</t>
    <phoneticPr fontId="2" type="noConversion"/>
  </si>
  <si>
    <t>Bank of</t>
    <phoneticPr fontId="2" type="noConversion"/>
  </si>
  <si>
    <t>Unit: Number</t>
    <phoneticPr fontId="2" type="noConversion"/>
  </si>
  <si>
    <t>Deposits, Loans and Bills of Financial Institutions</t>
    <phoneticPr fontId="2" type="noConversion"/>
  </si>
  <si>
    <t>Time</t>
    <phoneticPr fontId="2" type="noConversion"/>
  </si>
  <si>
    <t>amount</t>
    <phoneticPr fontId="2" type="noConversion"/>
  </si>
  <si>
    <t>Dishonored</t>
    <phoneticPr fontId="2" type="noConversion"/>
  </si>
  <si>
    <t>value per bill</t>
    <phoneticPr fontId="2" type="noConversion"/>
  </si>
  <si>
    <t xml:space="preserve"> Time and savings deposits</t>
    <phoneticPr fontId="2" type="noConversion"/>
  </si>
  <si>
    <t>Bill clearing</t>
    <phoneticPr fontId="2" type="noConversion"/>
  </si>
  <si>
    <t>Year</t>
    <phoneticPr fontId="2" type="noConversion"/>
  </si>
  <si>
    <t>Month</t>
    <phoneticPr fontId="2" type="noConversion"/>
  </si>
  <si>
    <t>Jan.</t>
    <phoneticPr fontId="2" type="noConversion"/>
  </si>
  <si>
    <t>Feb.</t>
    <phoneticPr fontId="2" type="noConversion"/>
  </si>
  <si>
    <t>Mar.</t>
    <phoneticPr fontId="2" type="noConversion"/>
  </si>
  <si>
    <t>Apr.</t>
    <phoneticPr fontId="2" type="noConversion"/>
  </si>
  <si>
    <t>May.</t>
    <phoneticPr fontId="2" type="noConversion"/>
  </si>
  <si>
    <t>Jun.</t>
    <phoneticPr fontId="2" type="noConversion"/>
  </si>
  <si>
    <t>Jul.</t>
    <phoneticPr fontId="2" type="noConversion"/>
  </si>
  <si>
    <t>Aug.</t>
    <phoneticPr fontId="2" type="noConversion"/>
  </si>
  <si>
    <t>Sep.</t>
    <phoneticPr fontId="2" type="noConversion"/>
  </si>
  <si>
    <t>Oct.</t>
    <phoneticPr fontId="2" type="noConversion"/>
  </si>
  <si>
    <t>Nov.</t>
    <phoneticPr fontId="2" type="noConversion"/>
  </si>
  <si>
    <t>Dec.</t>
    <phoneticPr fontId="2" type="noConversion"/>
  </si>
  <si>
    <t>Trading Volume of Agricultural and Fishery Products, by Wholesale Markets</t>
    <phoneticPr fontId="2" type="noConversion"/>
  </si>
  <si>
    <t>4. 농수산물 도매시장별 유통량</t>
    <phoneticPr fontId="2" type="noConversion"/>
  </si>
  <si>
    <t>Unit: Ton, 1,000 won</t>
    <phoneticPr fontId="2" type="noConversion"/>
  </si>
  <si>
    <t>Total</t>
    <phoneticPr fontId="2" type="noConversion"/>
  </si>
  <si>
    <t>Gangneung Wholesale market</t>
  </si>
  <si>
    <t xml:space="preserve">Trading volume </t>
    <phoneticPr fontId="2" type="noConversion"/>
  </si>
  <si>
    <t>Value</t>
    <phoneticPr fontId="2" type="noConversion"/>
  </si>
  <si>
    <t>Exports and Imports Cleared</t>
    <phoneticPr fontId="2" type="noConversion"/>
  </si>
  <si>
    <t>Total amount</t>
    <phoneticPr fontId="2" type="noConversion"/>
  </si>
  <si>
    <t>Import</t>
    <phoneticPr fontId="2" type="noConversion"/>
  </si>
  <si>
    <t>Export</t>
    <phoneticPr fontId="2" type="noConversion"/>
  </si>
  <si>
    <t>Excess of export and import</t>
    <phoneticPr fontId="2" type="noConversion"/>
  </si>
  <si>
    <t xml:space="preserve">Foods and </t>
  </si>
  <si>
    <t>and tabacco</t>
    <phoneticPr fontId="2" type="noConversion"/>
  </si>
  <si>
    <t>Beverage</t>
    <phoneticPr fontId="2" type="noConversion"/>
  </si>
  <si>
    <t>lubricant &amp;</t>
    <phoneticPr fontId="2" type="noConversion"/>
  </si>
  <si>
    <t>Mineral fuels,</t>
    <phoneticPr fontId="2" type="noConversion"/>
  </si>
  <si>
    <t>Animal and</t>
    <phoneticPr fontId="2" type="noConversion"/>
  </si>
  <si>
    <t>vegetable oils</t>
    <phoneticPr fontId="2" type="noConversion"/>
  </si>
  <si>
    <t>&amp; fats</t>
    <phoneticPr fontId="2" type="noConversion"/>
  </si>
  <si>
    <t>and waxes</t>
    <phoneticPr fontId="2" type="noConversion"/>
  </si>
  <si>
    <t>related products</t>
    <phoneticPr fontId="2" type="noConversion"/>
  </si>
  <si>
    <t>by material</t>
    <phoneticPr fontId="2" type="noConversion"/>
  </si>
  <si>
    <t>classified chiefly</t>
    <phoneticPr fontId="2" type="noConversion"/>
  </si>
  <si>
    <t>Miscellaneous</t>
    <phoneticPr fontId="2" type="noConversion"/>
  </si>
  <si>
    <t>Commodities &amp;</t>
    <phoneticPr fontId="2" type="noConversion"/>
  </si>
  <si>
    <t>transactions n.e.c</t>
    <phoneticPr fontId="2" type="noConversion"/>
  </si>
  <si>
    <t>live animals</t>
    <phoneticPr fontId="2" type="noConversion"/>
  </si>
  <si>
    <t>5-1. 수출실적</t>
    <phoneticPr fontId="2" type="noConversion"/>
  </si>
  <si>
    <t>Exports</t>
    <phoneticPr fontId="2" type="noConversion"/>
  </si>
  <si>
    <t>5-2. 수입실적</t>
    <phoneticPr fontId="2" type="noConversion"/>
  </si>
  <si>
    <t>Imports</t>
    <phoneticPr fontId="2" type="noConversion"/>
  </si>
  <si>
    <t>6. 농림수산물 수출입실적</t>
    <phoneticPr fontId="2" type="noConversion"/>
  </si>
  <si>
    <t>Exports and Imports of Agricultural, Forestry and Fishery Products</t>
    <phoneticPr fontId="2" type="noConversion"/>
  </si>
  <si>
    <t>Agricultural</t>
    <phoneticPr fontId="2" type="noConversion"/>
  </si>
  <si>
    <t>products</t>
  </si>
  <si>
    <t>products</t>
    <phoneticPr fontId="2" type="noConversion"/>
  </si>
  <si>
    <t>Livestock</t>
    <phoneticPr fontId="2" type="noConversion"/>
  </si>
  <si>
    <t>Forestry</t>
    <phoneticPr fontId="2" type="noConversion"/>
  </si>
  <si>
    <t>Fishery</t>
  </si>
  <si>
    <t>Year</t>
    <phoneticPr fontId="2" type="noConversion"/>
  </si>
  <si>
    <t>…</t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</si>
  <si>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개소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㎡</t>
    </r>
    <phoneticPr fontId="2" type="noConversion"/>
  </si>
  <si>
    <r>
      <t xml:space="preserve">Unit : place, </t>
    </r>
    <r>
      <rPr>
        <sz val="10"/>
        <rFont val="-윤고딕120"/>
        <family val="1"/>
        <charset val="129"/>
      </rPr>
      <t>㎡</t>
    </r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</si>
  <si>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  </t>
    </r>
    <r>
      <rPr>
        <sz val="11"/>
        <rFont val="-윤고딕120"/>
        <family val="1"/>
        <charset val="129"/>
      </rPr>
      <t>별</t>
    </r>
    <phoneticPr fontId="2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</si>
  <si>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    </t>
    </r>
    <r>
      <rPr>
        <sz val="11"/>
        <rFont val="-윤고딕120"/>
        <family val="1"/>
        <charset val="129"/>
      </rPr>
      <t>계</t>
    </r>
    <phoneticPr fontId="4" type="noConversion"/>
  </si>
  <si>
    <r>
      <rPr>
        <sz val="11"/>
        <rFont val="-윤고딕120"/>
        <family val="1"/>
        <charset val="129"/>
      </rPr>
      <t>대형마트</t>
    </r>
    <r>
      <rPr>
        <sz val="11"/>
        <rFont val="Arial Narrow"/>
        <family val="2"/>
      </rPr>
      <t>(</t>
    </r>
    <r>
      <rPr>
        <sz val="11"/>
        <rFont val="-윤고딕120"/>
        <family val="1"/>
        <charset val="129"/>
      </rPr>
      <t>할인점</t>
    </r>
    <r>
      <rPr>
        <sz val="11"/>
        <rFont val="Arial Narrow"/>
        <family val="2"/>
      </rPr>
      <t>)</t>
    </r>
    <phoneticPr fontId="4" type="noConversion"/>
  </si>
  <si>
    <r>
      <rPr>
        <sz val="11"/>
        <rFont val="-윤고딕120"/>
        <family val="1"/>
        <charset val="129"/>
      </rPr>
      <t>쇼핑센터</t>
    </r>
    <phoneticPr fontId="4" type="noConversion"/>
  </si>
  <si>
    <r>
      <rPr>
        <sz val="11"/>
        <rFont val="-윤고딕120"/>
        <family val="1"/>
        <charset val="129"/>
      </rPr>
      <t>시장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Market</t>
    </r>
    <phoneticPr fontId="2" type="noConversion"/>
  </si>
  <si>
    <r>
      <rPr>
        <sz val="11"/>
        <rFont val="-윤고딕120"/>
        <family val="1"/>
        <charset val="129"/>
      </rPr>
      <t>기타대규모점포</t>
    </r>
    <phoneticPr fontId="2" type="noConversion"/>
  </si>
  <si>
    <r>
      <rPr>
        <sz val="11"/>
        <rFont val="-윤고딕120"/>
        <family val="1"/>
        <charset val="129"/>
      </rPr>
      <t>소계</t>
    </r>
    <r>
      <rPr>
        <sz val="11"/>
        <rFont val="Arial Narrow"/>
        <family val="2"/>
      </rPr>
      <t xml:space="preserve"> </t>
    </r>
    <phoneticPr fontId="2" type="noConversion"/>
  </si>
  <si>
    <r>
      <rPr>
        <sz val="11"/>
        <rFont val="-윤고딕120"/>
        <family val="1"/>
        <charset val="129"/>
      </rPr>
      <t>전통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시장</t>
    </r>
    <phoneticPr fontId="2" type="noConversion"/>
  </si>
  <si>
    <r>
      <rPr>
        <sz val="11"/>
        <rFont val="-윤고딕120"/>
        <family val="1"/>
        <charset val="129"/>
      </rPr>
      <t>개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소</t>
    </r>
    <phoneticPr fontId="4" type="noConversion"/>
  </si>
  <si>
    <r>
      <t xml:space="preserve"> </t>
    </r>
    <r>
      <rPr>
        <sz val="11"/>
        <rFont val="-윤고딕120"/>
        <family val="1"/>
        <charset val="129"/>
      </rPr>
      <t>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적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Area</t>
    </r>
    <phoneticPr fontId="4" type="noConversion"/>
  </si>
  <si>
    <r>
      <t xml:space="preserve"> </t>
    </r>
    <r>
      <rPr>
        <sz val="11"/>
        <rFont val="-윤고딕120"/>
        <family val="1"/>
        <charset val="129"/>
      </rPr>
      <t>면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적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Area</t>
    </r>
    <phoneticPr fontId="2" type="noConversion"/>
  </si>
  <si>
    <r>
      <rPr>
        <sz val="11"/>
        <rFont val="-윤고딕120"/>
        <family val="1"/>
        <charset val="129"/>
      </rPr>
      <t>읍면동별</t>
    </r>
    <phoneticPr fontId="2" type="noConversion"/>
  </si>
  <si>
    <r>
      <rPr>
        <sz val="11"/>
        <rFont val="-윤고딕120"/>
        <family val="1"/>
        <charset val="129"/>
      </rPr>
      <t>성산면</t>
    </r>
    <phoneticPr fontId="2" type="noConversion"/>
  </si>
  <si>
    <r>
      <rPr>
        <sz val="11"/>
        <rFont val="-윤고딕120"/>
        <family val="1"/>
        <charset val="129"/>
      </rPr>
      <t>왕산면</t>
    </r>
    <phoneticPr fontId="2" type="noConversion"/>
  </si>
  <si>
    <r>
      <rPr>
        <sz val="11"/>
        <rFont val="-윤고딕120"/>
        <family val="1"/>
        <charset val="129"/>
      </rPr>
      <t>구정면</t>
    </r>
    <phoneticPr fontId="2" type="noConversion"/>
  </si>
  <si>
    <r>
      <rPr>
        <sz val="11"/>
        <rFont val="-윤고딕120"/>
        <family val="1"/>
        <charset val="129"/>
      </rPr>
      <t>강동면</t>
    </r>
    <phoneticPr fontId="2" type="noConversion"/>
  </si>
  <si>
    <r>
      <rPr>
        <sz val="11"/>
        <rFont val="-윤고딕120"/>
        <family val="1"/>
        <charset val="129"/>
      </rPr>
      <t>옥계면</t>
    </r>
    <phoneticPr fontId="2" type="noConversion"/>
  </si>
  <si>
    <r>
      <rPr>
        <sz val="11"/>
        <rFont val="-윤고딕120"/>
        <family val="1"/>
        <charset val="129"/>
      </rPr>
      <t>사천면</t>
    </r>
    <phoneticPr fontId="2" type="noConversion"/>
  </si>
  <si>
    <r>
      <rPr>
        <sz val="11"/>
        <rFont val="-윤고딕120"/>
        <family val="1"/>
        <charset val="129"/>
      </rPr>
      <t>연곡면</t>
    </r>
    <phoneticPr fontId="2" type="noConversion"/>
  </si>
  <si>
    <r>
      <rPr>
        <sz val="11"/>
        <rFont val="-윤고딕120"/>
        <family val="1"/>
        <charset val="129"/>
      </rPr>
      <t>홍제동</t>
    </r>
    <phoneticPr fontId="2" type="noConversion"/>
  </si>
  <si>
    <r>
      <rPr>
        <sz val="11"/>
        <rFont val="-윤고딕120"/>
        <family val="1"/>
        <charset val="129"/>
      </rPr>
      <t>중앙동</t>
    </r>
    <phoneticPr fontId="2" type="noConversion"/>
  </si>
  <si>
    <r>
      <rPr>
        <sz val="11"/>
        <rFont val="-윤고딕120"/>
        <family val="1"/>
        <charset val="129"/>
      </rPr>
      <t>옥천동</t>
    </r>
    <phoneticPr fontId="2" type="noConversion"/>
  </si>
  <si>
    <r>
      <rPr>
        <sz val="11"/>
        <rFont val="-윤고딕120"/>
        <family val="1"/>
        <charset val="129"/>
      </rPr>
      <t>교</t>
    </r>
    <r>
      <rPr>
        <sz val="11"/>
        <rFont val="Arial Narrow"/>
        <family val="2"/>
      </rPr>
      <t>1</t>
    </r>
    <r>
      <rPr>
        <sz val="11"/>
        <rFont val="-윤고딕120"/>
        <family val="1"/>
        <charset val="129"/>
      </rPr>
      <t>동</t>
    </r>
    <phoneticPr fontId="2" type="noConversion"/>
  </si>
  <si>
    <r>
      <rPr>
        <sz val="11"/>
        <rFont val="-윤고딕120"/>
        <family val="1"/>
        <charset val="129"/>
      </rPr>
      <t>교</t>
    </r>
    <r>
      <rPr>
        <sz val="11"/>
        <rFont val="Arial Narrow"/>
        <family val="2"/>
      </rPr>
      <t>2</t>
    </r>
    <r>
      <rPr>
        <sz val="11"/>
        <rFont val="-윤고딕120"/>
        <family val="1"/>
        <charset val="129"/>
      </rPr>
      <t>동</t>
    </r>
    <phoneticPr fontId="2" type="noConversion"/>
  </si>
  <si>
    <r>
      <rPr>
        <sz val="11"/>
        <rFont val="-윤고딕120"/>
        <family val="1"/>
        <charset val="129"/>
      </rPr>
      <t>포남</t>
    </r>
    <r>
      <rPr>
        <sz val="11"/>
        <rFont val="Arial Narrow"/>
        <family val="2"/>
      </rPr>
      <t>1</t>
    </r>
    <r>
      <rPr>
        <sz val="11"/>
        <rFont val="-윤고딕120"/>
        <family val="1"/>
        <charset val="129"/>
      </rPr>
      <t>동</t>
    </r>
    <phoneticPr fontId="2" type="noConversion"/>
  </si>
  <si>
    <r>
      <rPr>
        <sz val="11"/>
        <rFont val="-윤고딕120"/>
        <family val="1"/>
        <charset val="129"/>
      </rPr>
      <t>포남</t>
    </r>
    <r>
      <rPr>
        <sz val="11"/>
        <rFont val="Arial Narrow"/>
        <family val="2"/>
      </rPr>
      <t>2</t>
    </r>
    <r>
      <rPr>
        <sz val="11"/>
        <rFont val="-윤고딕120"/>
        <family val="1"/>
        <charset val="129"/>
      </rPr>
      <t>동</t>
    </r>
    <phoneticPr fontId="2" type="noConversion"/>
  </si>
  <si>
    <r>
      <rPr>
        <sz val="11"/>
        <rFont val="-윤고딕120"/>
        <family val="1"/>
        <charset val="129"/>
      </rPr>
      <t>초당동</t>
    </r>
    <phoneticPr fontId="2" type="noConversion"/>
  </si>
  <si>
    <r>
      <rPr>
        <sz val="11"/>
        <rFont val="-윤고딕120"/>
        <family val="1"/>
        <charset val="129"/>
      </rPr>
      <t>송정동</t>
    </r>
    <phoneticPr fontId="2" type="noConversion"/>
  </si>
  <si>
    <r>
      <rPr>
        <sz val="11"/>
        <rFont val="-윤고딕120"/>
        <family val="1"/>
        <charset val="129"/>
      </rPr>
      <t>내곡동</t>
    </r>
    <phoneticPr fontId="2" type="noConversion"/>
  </si>
  <si>
    <r>
      <rPr>
        <sz val="11"/>
        <rFont val="-윤고딕120"/>
        <family val="1"/>
        <charset val="129"/>
      </rPr>
      <t>강남동</t>
    </r>
    <phoneticPr fontId="2" type="noConversion"/>
  </si>
  <si>
    <r>
      <rPr>
        <sz val="11"/>
        <rFont val="-윤고딕120"/>
        <family val="1"/>
        <charset val="129"/>
      </rPr>
      <t>성덕동</t>
    </r>
    <phoneticPr fontId="2" type="noConversion"/>
  </si>
  <si>
    <r>
      <rPr>
        <sz val="11"/>
        <rFont val="-윤고딕120"/>
        <family val="1"/>
        <charset val="129"/>
      </rPr>
      <t>경포동</t>
    </r>
    <phoneticPr fontId="2" type="noConversion"/>
  </si>
  <si>
    <t>Jumunjin-eup</t>
  </si>
  <si>
    <t>Seongsan-myeon</t>
  </si>
  <si>
    <t>Wangsan-myeon</t>
  </si>
  <si>
    <t>Gujeong-myeon</t>
  </si>
  <si>
    <t>Gangdong-myeon</t>
  </si>
  <si>
    <t>Okgye-myeon</t>
  </si>
  <si>
    <t>Sacheon-myeon</t>
  </si>
  <si>
    <t>Yeongok-myeon</t>
  </si>
  <si>
    <t>Hongje-dong</t>
  </si>
  <si>
    <t>Jungang-dong</t>
  </si>
  <si>
    <t>Okcheon-dong</t>
  </si>
  <si>
    <t>Gyo1-dong</t>
  </si>
  <si>
    <t>Gyo2-dong</t>
  </si>
  <si>
    <t>Ponam1-dong</t>
  </si>
  <si>
    <t>Ponam2-dong</t>
  </si>
  <si>
    <t>Chodang-dong</t>
  </si>
  <si>
    <t>Songjeong-dong</t>
  </si>
  <si>
    <t>Naegok-dong</t>
  </si>
  <si>
    <t>Gangnam-dong</t>
  </si>
  <si>
    <t>Seongdeok-dong</t>
  </si>
  <si>
    <t>Gyeongpo-dong</t>
  </si>
  <si>
    <t>Year</t>
  </si>
  <si>
    <t>Eup, Myeon</t>
  </si>
  <si>
    <t>&amp; Dong</t>
  </si>
  <si>
    <r>
      <rPr>
        <sz val="10"/>
        <rFont val="-윤고딕120"/>
        <family val="1"/>
        <charset val="129"/>
      </rPr>
      <t>판매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 xml:space="preserve">면적
</t>
    </r>
    <phoneticPr fontId="2" type="noConversion"/>
  </si>
  <si>
    <r>
      <rPr>
        <sz val="10"/>
        <rFont val="-윤고딕120"/>
        <family val="1"/>
        <charset val="129"/>
      </rPr>
      <t>건물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연면적</t>
    </r>
    <phoneticPr fontId="2" type="noConversion"/>
  </si>
  <si>
    <r>
      <rPr>
        <sz val="10"/>
        <rFont val="-윤고딕120"/>
        <family val="1"/>
        <charset val="129"/>
      </rPr>
      <t>점포수</t>
    </r>
    <phoneticPr fontId="2" type="noConversion"/>
  </si>
  <si>
    <r>
      <rPr>
        <sz val="10"/>
        <rFont val="-윤고딕120"/>
        <family val="1"/>
        <charset val="129"/>
      </rPr>
      <t>판매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면적</t>
    </r>
    <phoneticPr fontId="2" type="noConversion"/>
  </si>
  <si>
    <r>
      <rPr>
        <sz val="10"/>
        <rFont val="-윤고딕120"/>
        <family val="1"/>
        <charset val="129"/>
      </rPr>
      <t>개</t>
    </r>
    <r>
      <rPr>
        <sz val="10"/>
        <rFont val="Arial Narrow"/>
        <family val="2"/>
      </rPr>
      <t xml:space="preserve">  </t>
    </r>
    <r>
      <rPr>
        <sz val="10"/>
        <rFont val="-윤고딕120"/>
        <family val="1"/>
        <charset val="129"/>
      </rPr>
      <t>소</t>
    </r>
    <phoneticPr fontId="4" type="noConversion"/>
  </si>
  <si>
    <r>
      <rPr>
        <sz val="10"/>
        <rFont val="-윤고딕120"/>
        <family val="1"/>
        <charset val="129"/>
      </rPr>
      <t>개</t>
    </r>
    <r>
      <rPr>
        <sz val="10"/>
        <rFont val="Arial Narrow"/>
        <family val="2"/>
      </rPr>
      <t xml:space="preserve">  </t>
    </r>
    <r>
      <rPr>
        <sz val="10"/>
        <rFont val="-윤고딕120"/>
        <family val="1"/>
        <charset val="129"/>
      </rPr>
      <t>소</t>
    </r>
    <phoneticPr fontId="2" type="noConversion"/>
  </si>
  <si>
    <r>
      <rPr>
        <sz val="10"/>
        <color rgb="FF000000"/>
        <rFont val="-윤고딕120"/>
        <family val="1"/>
        <charset val="129"/>
      </rPr>
      <t>단위</t>
    </r>
    <r>
      <rPr>
        <sz val="10"/>
        <color rgb="FF000000"/>
        <rFont val="Arial Narrow"/>
        <family val="2"/>
      </rPr>
      <t xml:space="preserve"> : </t>
    </r>
    <r>
      <rPr>
        <sz val="10"/>
        <color rgb="FF000000"/>
        <rFont val="-윤고딕120"/>
        <family val="1"/>
        <charset val="129"/>
      </rPr>
      <t>개소</t>
    </r>
  </si>
  <si>
    <r>
      <rPr>
        <sz val="11"/>
        <color rgb="FF000000"/>
        <rFont val="-윤고딕120"/>
        <family val="1"/>
        <charset val="129"/>
      </rPr>
      <t>계</t>
    </r>
  </si>
  <si>
    <r>
      <rPr>
        <sz val="10"/>
        <color rgb="FF000000"/>
        <rFont val="-윤고딕120"/>
        <family val="1"/>
        <charset val="129"/>
      </rPr>
      <t>자료</t>
    </r>
    <r>
      <rPr>
        <sz val="10"/>
        <color rgb="FF000000"/>
        <rFont val="Arial Narrow"/>
        <family val="2"/>
      </rPr>
      <t xml:space="preserve"> : </t>
    </r>
    <r>
      <rPr>
        <sz val="10"/>
        <color rgb="FF000000"/>
        <rFont val="-윤고딕120"/>
        <family val="1"/>
        <charset val="129"/>
      </rPr>
      <t>한국은행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-윤고딕120"/>
        <family val="1"/>
        <charset val="129"/>
      </rPr>
      <t>강릉본부</t>
    </r>
    <phoneticPr fontId="2" type="noConversion"/>
  </si>
  <si>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출장소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포함</t>
    </r>
    <phoneticPr fontId="2" type="noConversion"/>
  </si>
  <si>
    <r>
      <rPr>
        <sz val="10"/>
        <color rgb="FF000000"/>
        <rFont val="-윤고딕120"/>
        <family val="1"/>
        <charset val="129"/>
      </rPr>
      <t>연</t>
    </r>
    <r>
      <rPr>
        <sz val="10"/>
        <color rgb="FF000000"/>
        <rFont val="Arial Narrow"/>
        <family val="2"/>
      </rPr>
      <t xml:space="preserve">  </t>
    </r>
    <r>
      <rPr>
        <sz val="10"/>
        <color rgb="FF000000"/>
        <rFont val="-윤고딕120"/>
        <family val="1"/>
        <charset val="129"/>
      </rPr>
      <t>별</t>
    </r>
    <phoneticPr fontId="2" type="noConversion"/>
  </si>
  <si>
    <r>
      <rPr>
        <sz val="10"/>
        <color rgb="FF000000"/>
        <rFont val="-윤고딕120"/>
        <family val="1"/>
        <charset val="129"/>
      </rPr>
      <t>계</t>
    </r>
  </si>
  <si>
    <r>
      <rPr>
        <sz val="10"/>
        <color rgb="FF000000"/>
        <rFont val="-윤고딕120"/>
        <family val="1"/>
        <charset val="129"/>
      </rPr>
      <t>한국은행</t>
    </r>
    <phoneticPr fontId="2" type="noConversion"/>
  </si>
  <si>
    <r>
      <rPr>
        <sz val="10"/>
        <color rgb="FF000000"/>
        <rFont val="-윤고딕120"/>
        <family val="1"/>
        <charset val="129"/>
      </rPr>
      <t>시중은행</t>
    </r>
    <r>
      <rPr>
        <vertAlign val="superscript"/>
        <sz val="10"/>
        <color rgb="FF000000"/>
        <rFont val="Arial Narrow"/>
        <family val="2"/>
      </rPr>
      <t>1)</t>
    </r>
    <phoneticPr fontId="2" type="noConversion"/>
  </si>
  <si>
    <r>
      <rPr>
        <sz val="10"/>
        <color rgb="FF000000"/>
        <rFont val="-윤고딕120"/>
        <family val="1"/>
        <charset val="129"/>
      </rPr>
      <t>특수은행</t>
    </r>
  </si>
  <si>
    <r>
      <rPr>
        <sz val="10"/>
        <color rgb="FF000000"/>
        <rFont val="-윤고딕120"/>
        <family val="1"/>
        <charset val="129"/>
      </rPr>
      <t>우리</t>
    </r>
    <phoneticPr fontId="2" type="noConversion"/>
  </si>
  <si>
    <r>
      <t>SC</t>
    </r>
    <r>
      <rPr>
        <sz val="10"/>
        <color rgb="FF000000"/>
        <rFont val="-윤고딕120"/>
        <family val="1"/>
        <charset val="129"/>
      </rPr>
      <t>제일</t>
    </r>
    <phoneticPr fontId="2" type="noConversion"/>
  </si>
  <si>
    <r>
      <rPr>
        <sz val="10"/>
        <color rgb="FF000000"/>
        <rFont val="-윤고딕120"/>
        <family val="1"/>
        <charset val="129"/>
      </rPr>
      <t>한국외환</t>
    </r>
    <phoneticPr fontId="2" type="noConversion"/>
  </si>
  <si>
    <r>
      <rPr>
        <sz val="10"/>
        <color rgb="FF000000"/>
        <rFont val="-윤고딕120"/>
        <family val="1"/>
        <charset val="129"/>
      </rPr>
      <t>국민</t>
    </r>
    <phoneticPr fontId="2" type="noConversion"/>
  </si>
  <si>
    <r>
      <rPr>
        <sz val="10"/>
        <color rgb="FF000000"/>
        <rFont val="-윤고딕120"/>
        <family val="1"/>
        <charset val="129"/>
      </rPr>
      <t>신한</t>
    </r>
    <phoneticPr fontId="2" type="noConversion"/>
  </si>
  <si>
    <r>
      <t xml:space="preserve">KEB </t>
    </r>
    <r>
      <rPr>
        <sz val="10"/>
        <color rgb="FF000000"/>
        <rFont val="-윤고딕120"/>
        <family val="1"/>
        <charset val="129"/>
      </rPr>
      <t>하나</t>
    </r>
    <phoneticPr fontId="2" type="noConversion"/>
  </si>
  <si>
    <r>
      <rPr>
        <sz val="10"/>
        <color rgb="FF000000"/>
        <rFont val="-윤고딕120"/>
        <family val="1"/>
        <charset val="129"/>
      </rPr>
      <t>기업</t>
    </r>
    <phoneticPr fontId="2" type="noConversion"/>
  </si>
  <si>
    <r>
      <rPr>
        <sz val="10"/>
        <color rgb="FF000000"/>
        <rFont val="-윤고딕120"/>
        <family val="1"/>
        <charset val="129"/>
      </rPr>
      <t>농협</t>
    </r>
    <phoneticPr fontId="2" type="noConversion"/>
  </si>
  <si>
    <r>
      <rPr>
        <sz val="10"/>
        <color rgb="FF000000"/>
        <rFont val="-윤고딕120"/>
        <family val="1"/>
        <charset val="129"/>
      </rPr>
      <t>수협</t>
    </r>
    <phoneticPr fontId="2" type="noConversion"/>
  </si>
  <si>
    <r>
      <rPr>
        <sz val="10"/>
        <color rgb="FF000000"/>
        <rFont val="-윤고딕120"/>
        <family val="1"/>
        <charset val="129"/>
      </rPr>
      <t>은행</t>
    </r>
    <phoneticPr fontId="2" type="noConversion"/>
  </si>
  <si>
    <r>
      <rPr>
        <sz val="10"/>
        <color rgb="FF000000"/>
        <rFont val="-윤고딕120"/>
        <family val="1"/>
        <charset val="129"/>
      </rPr>
      <t>중앙회</t>
    </r>
    <phoneticPr fontId="2" type="noConversion"/>
  </si>
  <si>
    <r>
      <t>3. 금융기관 예금, 대출 및 어음</t>
    </r>
    <r>
      <rPr>
        <b/>
        <vertAlign val="superscript"/>
        <sz val="16"/>
        <rFont val="-윤고딕130"/>
        <family val="1"/>
        <charset val="129"/>
      </rPr>
      <t>1)</t>
    </r>
    <phoneticPr fontId="2" type="noConversion"/>
  </si>
  <si>
    <r>
      <rPr>
        <sz val="10"/>
        <color rgb="FF000000"/>
        <rFont val="-윤고딕120"/>
        <family val="1"/>
        <charset val="129"/>
      </rPr>
      <t>단위</t>
    </r>
    <r>
      <rPr>
        <sz val="10"/>
        <color rgb="FF000000"/>
        <rFont val="Arial Narrow"/>
        <family val="2"/>
      </rPr>
      <t xml:space="preserve"> : 10</t>
    </r>
    <r>
      <rPr>
        <sz val="10"/>
        <color rgb="FF000000"/>
        <rFont val="-윤고딕120"/>
        <family val="1"/>
        <charset val="129"/>
      </rPr>
      <t>억원</t>
    </r>
    <r>
      <rPr>
        <sz val="10"/>
        <color rgb="FF000000"/>
        <rFont val="Arial Narrow"/>
        <family val="2"/>
      </rPr>
      <t>, %</t>
    </r>
    <phoneticPr fontId="2" type="noConversion"/>
  </si>
  <si>
    <r>
      <rPr>
        <sz val="11"/>
        <color rgb="FF000000"/>
        <rFont val="-윤고딕120"/>
        <family val="1"/>
        <charset val="129"/>
      </rPr>
      <t>연</t>
    </r>
    <r>
      <rPr>
        <sz val="11"/>
        <color rgb="FF000000"/>
        <rFont val="Arial Narrow"/>
        <family val="2"/>
      </rPr>
      <t xml:space="preserve">     </t>
    </r>
    <r>
      <rPr>
        <sz val="11"/>
        <color rgb="FF000000"/>
        <rFont val="-윤고딕120"/>
        <family val="1"/>
        <charset val="129"/>
      </rPr>
      <t>별</t>
    </r>
    <phoneticPr fontId="2" type="noConversion"/>
  </si>
  <si>
    <r>
      <rPr>
        <sz val="11"/>
        <color rgb="FF000000"/>
        <rFont val="-윤고딕120"/>
        <family val="1"/>
        <charset val="129"/>
      </rPr>
      <t>예금총계</t>
    </r>
    <r>
      <rPr>
        <vertAlign val="superscript"/>
        <sz val="11"/>
        <color rgb="FF000000"/>
        <rFont val="Arial Narrow"/>
        <family val="2"/>
      </rPr>
      <t>2)</t>
    </r>
  </si>
  <si>
    <r>
      <rPr>
        <sz val="11"/>
        <color rgb="FF000000"/>
        <rFont val="-윤고딕120"/>
        <family val="1"/>
        <charset val="129"/>
      </rPr>
      <t>저축성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예금</t>
    </r>
    <phoneticPr fontId="2" type="noConversion"/>
  </si>
  <si>
    <r>
      <rPr>
        <sz val="11"/>
        <color rgb="FF000000"/>
        <rFont val="-윤고딕120"/>
        <family val="1"/>
        <charset val="129"/>
      </rPr>
      <t>요구불</t>
    </r>
  </si>
  <si>
    <r>
      <rPr>
        <sz val="11"/>
        <color rgb="FF000000"/>
        <rFont val="-윤고딕120"/>
        <family val="1"/>
        <charset val="129"/>
      </rPr>
      <t>대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출</t>
    </r>
  </si>
  <si>
    <r>
      <rPr>
        <sz val="11"/>
        <color rgb="FF000000"/>
        <rFont val="-윤고딕120"/>
        <family val="1"/>
        <charset val="129"/>
      </rPr>
      <t>어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음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교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환</t>
    </r>
    <r>
      <rPr>
        <vertAlign val="superscript"/>
        <sz val="11"/>
        <color rgb="FF000000"/>
        <rFont val="Arial Narrow"/>
        <family val="2"/>
      </rPr>
      <t>5)</t>
    </r>
    <phoneticPr fontId="2" type="noConversion"/>
  </si>
  <si>
    <r>
      <rPr>
        <sz val="11"/>
        <color rgb="FF000000"/>
        <rFont val="-윤고딕120"/>
        <family val="1"/>
        <charset val="129"/>
      </rPr>
      <t>예금</t>
    </r>
    <r>
      <rPr>
        <sz val="11"/>
        <color rgb="FF000000"/>
        <rFont val="Arial Narrow"/>
        <family val="2"/>
      </rPr>
      <t>(B)</t>
    </r>
    <phoneticPr fontId="2" type="noConversion"/>
  </si>
  <si>
    <r>
      <rPr>
        <sz val="11"/>
        <color rgb="FF000000"/>
        <rFont val="-윤고딕120"/>
        <family val="1"/>
        <charset val="129"/>
      </rPr>
      <t>정기</t>
    </r>
  </si>
  <si>
    <r>
      <rPr>
        <sz val="11"/>
        <color rgb="FF000000"/>
        <rFont val="-윤고딕120"/>
        <family val="1"/>
        <charset val="129"/>
      </rPr>
      <t>저축</t>
    </r>
  </si>
  <si>
    <r>
      <rPr>
        <sz val="11"/>
        <color rgb="FF000000"/>
        <rFont val="-윤고딕120"/>
        <family val="1"/>
        <charset val="129"/>
      </rPr>
      <t>기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타</t>
    </r>
  </si>
  <si>
    <r>
      <rPr>
        <sz val="11"/>
        <color rgb="FF000000"/>
        <rFont val="-윤고딕120"/>
        <family val="1"/>
        <charset val="129"/>
      </rPr>
      <t>장수</t>
    </r>
    <r>
      <rPr>
        <sz val="11"/>
        <color rgb="FF000000"/>
        <rFont val="Arial Narrow"/>
        <family val="2"/>
      </rPr>
      <t>(</t>
    </r>
    <r>
      <rPr>
        <sz val="11"/>
        <color rgb="FF000000"/>
        <rFont val="-윤고딕120"/>
        <family val="1"/>
        <charset val="129"/>
      </rPr>
      <t>천장</t>
    </r>
    <r>
      <rPr>
        <sz val="11"/>
        <color rgb="FF000000"/>
        <rFont val="Arial Narrow"/>
        <family val="2"/>
      </rPr>
      <t>)</t>
    </r>
  </si>
  <si>
    <r>
      <rPr>
        <sz val="11"/>
        <color rgb="FF000000"/>
        <rFont val="-윤고딕120"/>
        <family val="1"/>
        <charset val="129"/>
      </rPr>
      <t>금</t>
    </r>
    <r>
      <rPr>
        <sz val="11"/>
        <color rgb="FF000000"/>
        <rFont val="Arial Narrow"/>
        <family val="2"/>
      </rPr>
      <t xml:space="preserve"> </t>
    </r>
    <r>
      <rPr>
        <sz val="11"/>
        <color rgb="FF000000"/>
        <rFont val="-윤고딕120"/>
        <family val="1"/>
        <charset val="129"/>
      </rPr>
      <t>액</t>
    </r>
  </si>
  <si>
    <r>
      <rPr>
        <sz val="11"/>
        <color rgb="FF000000"/>
        <rFont val="-윤고딕120"/>
        <family val="1"/>
        <charset val="129"/>
      </rPr>
      <t>장당평균</t>
    </r>
  </si>
  <si>
    <r>
      <rPr>
        <sz val="11"/>
        <color rgb="FF000000"/>
        <rFont val="-윤고딕120"/>
        <family val="1"/>
        <charset val="129"/>
      </rPr>
      <t>부도액</t>
    </r>
  </si>
  <si>
    <r>
      <rPr>
        <sz val="11"/>
        <color rgb="FF000000"/>
        <rFont val="-윤고딕120"/>
        <family val="1"/>
        <charset val="129"/>
      </rPr>
      <t>부도율</t>
    </r>
    <r>
      <rPr>
        <vertAlign val="superscript"/>
        <sz val="11"/>
        <color rgb="FF000000"/>
        <rFont val="Arial Narrow"/>
        <family val="2"/>
      </rPr>
      <t>4)</t>
    </r>
  </si>
  <si>
    <r>
      <rPr>
        <sz val="11"/>
        <color rgb="FF000000"/>
        <rFont val="-윤고딕120"/>
        <family val="1"/>
        <charset val="129"/>
      </rPr>
      <t>예금</t>
    </r>
  </si>
  <si>
    <r>
      <rPr>
        <sz val="11"/>
        <color rgb="FF000000"/>
        <rFont val="-윤고딕120"/>
        <family val="1"/>
        <charset val="129"/>
      </rPr>
      <t>적금</t>
    </r>
  </si>
  <si>
    <r>
      <rPr>
        <sz val="11"/>
        <color rgb="FF000000"/>
        <rFont val="-윤고딕120"/>
        <family val="1"/>
        <charset val="129"/>
      </rPr>
      <t>예금</t>
    </r>
    <r>
      <rPr>
        <vertAlign val="superscript"/>
        <sz val="11"/>
        <color rgb="FF000000"/>
        <rFont val="Arial Narrow"/>
        <family val="2"/>
      </rPr>
      <t>3)</t>
    </r>
  </si>
  <si>
    <r>
      <rPr>
        <sz val="11"/>
        <color rgb="FF000000"/>
        <rFont val="-윤고딕120"/>
        <family val="1"/>
        <charset val="129"/>
      </rPr>
      <t>금액</t>
    </r>
    <r>
      <rPr>
        <sz val="11"/>
        <color rgb="FF000000"/>
        <rFont val="Arial Narrow"/>
        <family val="2"/>
      </rPr>
      <t>(</t>
    </r>
    <r>
      <rPr>
        <sz val="11"/>
        <color rgb="FF000000"/>
        <rFont val="-윤고딕120"/>
        <family val="1"/>
        <charset val="129"/>
      </rPr>
      <t>천원</t>
    </r>
    <r>
      <rPr>
        <sz val="11"/>
        <color rgb="FF000000"/>
        <rFont val="Arial Narrow"/>
        <family val="2"/>
      </rPr>
      <t>)</t>
    </r>
  </si>
  <si>
    <r>
      <rPr>
        <sz val="11"/>
        <rFont val="-윤고딕120"/>
        <family val="1"/>
        <charset val="129"/>
      </rPr>
      <t>월</t>
    </r>
    <r>
      <rPr>
        <sz val="11"/>
        <rFont val="Arial Narrow"/>
        <family val="2"/>
      </rPr>
      <t xml:space="preserve">     </t>
    </r>
    <r>
      <rPr>
        <sz val="11"/>
        <rFont val="-윤고딕120"/>
        <family val="1"/>
        <charset val="129"/>
      </rPr>
      <t>별</t>
    </r>
    <phoneticPr fontId="2" type="noConversion"/>
  </si>
  <si>
    <r>
      <t>1</t>
    </r>
    <r>
      <rPr>
        <sz val="11"/>
        <rFont val="-윤고딕120"/>
        <family val="1"/>
        <charset val="129"/>
      </rPr>
      <t>월</t>
    </r>
    <phoneticPr fontId="2" type="noConversion"/>
  </si>
  <si>
    <r>
      <t>2</t>
    </r>
    <r>
      <rPr>
        <sz val="11"/>
        <rFont val="-윤고딕120"/>
        <family val="1"/>
        <charset val="129"/>
      </rPr>
      <t>월</t>
    </r>
    <phoneticPr fontId="2" type="noConversion"/>
  </si>
  <si>
    <r>
      <t>3</t>
    </r>
    <r>
      <rPr>
        <sz val="11"/>
        <rFont val="-윤고딕120"/>
        <family val="1"/>
        <charset val="129"/>
      </rPr>
      <t>월</t>
    </r>
  </si>
  <si>
    <r>
      <t>4</t>
    </r>
    <r>
      <rPr>
        <sz val="11"/>
        <rFont val="-윤고딕120"/>
        <family val="1"/>
        <charset val="129"/>
      </rPr>
      <t>월</t>
    </r>
  </si>
  <si>
    <r>
      <t>5</t>
    </r>
    <r>
      <rPr>
        <sz val="11"/>
        <rFont val="-윤고딕120"/>
        <family val="1"/>
        <charset val="129"/>
      </rPr>
      <t>월</t>
    </r>
  </si>
  <si>
    <r>
      <t>6</t>
    </r>
    <r>
      <rPr>
        <sz val="11"/>
        <rFont val="-윤고딕120"/>
        <family val="1"/>
        <charset val="129"/>
      </rPr>
      <t>월</t>
    </r>
  </si>
  <si>
    <r>
      <t>7</t>
    </r>
    <r>
      <rPr>
        <sz val="11"/>
        <rFont val="-윤고딕120"/>
        <family val="1"/>
        <charset val="129"/>
      </rPr>
      <t>월</t>
    </r>
  </si>
  <si>
    <r>
      <t>8</t>
    </r>
    <r>
      <rPr>
        <sz val="11"/>
        <rFont val="-윤고딕120"/>
        <family val="1"/>
        <charset val="129"/>
      </rPr>
      <t>월</t>
    </r>
  </si>
  <si>
    <r>
      <t>9</t>
    </r>
    <r>
      <rPr>
        <sz val="11"/>
        <rFont val="-윤고딕120"/>
        <family val="1"/>
        <charset val="129"/>
      </rPr>
      <t>월</t>
    </r>
  </si>
  <si>
    <r>
      <t>10</t>
    </r>
    <r>
      <rPr>
        <sz val="11"/>
        <rFont val="-윤고딕120"/>
        <family val="1"/>
        <charset val="129"/>
      </rPr>
      <t>월</t>
    </r>
  </si>
  <si>
    <r>
      <t>11</t>
    </r>
    <r>
      <rPr>
        <sz val="11"/>
        <rFont val="-윤고딕120"/>
        <family val="1"/>
        <charset val="129"/>
      </rPr>
      <t>월</t>
    </r>
  </si>
  <si>
    <r>
      <t>12</t>
    </r>
    <r>
      <rPr>
        <sz val="11"/>
        <color rgb="FF000000"/>
        <rFont val="-윤고딕120"/>
        <family val="1"/>
        <charset val="129"/>
      </rPr>
      <t>월</t>
    </r>
    <phoneticPr fontId="2" type="noConversion"/>
  </si>
  <si>
    <r>
      <rPr>
        <sz val="10"/>
        <color rgb="FF000000"/>
        <rFont val="-윤고딕120"/>
        <family val="1"/>
        <charset val="129"/>
      </rPr>
      <t>자료</t>
    </r>
    <r>
      <rPr>
        <sz val="10"/>
        <color rgb="FF000000"/>
        <rFont val="Arial Narrow"/>
        <family val="2"/>
      </rPr>
      <t xml:space="preserve"> : </t>
    </r>
    <r>
      <rPr>
        <sz val="10"/>
        <color rgb="FF000000"/>
        <rFont val="-윤고딕120"/>
        <family val="1"/>
        <charset val="129"/>
      </rPr>
      <t>한국은행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-윤고딕120"/>
        <family val="1"/>
        <charset val="129"/>
      </rPr>
      <t>「강릉본부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-윤고딕120"/>
        <family val="1"/>
        <charset val="129"/>
      </rPr>
      <t>지역경제동향」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</si>
  <si>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톤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천원</t>
    </r>
    <phoneticPr fontId="2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</si>
  <si>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  <phoneticPr fontId="2" type="noConversion"/>
  </si>
  <si>
    <r>
      <rPr>
        <sz val="11"/>
        <rFont val="-윤고딕120"/>
        <family val="1"/>
        <charset val="129"/>
      </rPr>
      <t>계</t>
    </r>
    <phoneticPr fontId="2" type="noConversion"/>
  </si>
  <si>
    <r>
      <rPr>
        <sz val="11"/>
        <rFont val="-윤고딕120"/>
        <family val="1"/>
        <charset val="129"/>
      </rPr>
      <t>강릉도매시장</t>
    </r>
    <phoneticPr fontId="2" type="noConversion"/>
  </si>
  <si>
    <r>
      <rPr>
        <sz val="11"/>
        <rFont val="-윤고딕120"/>
        <family val="1"/>
        <charset val="129"/>
      </rPr>
      <t>유통량</t>
    </r>
    <phoneticPr fontId="2" type="noConversion"/>
  </si>
  <si>
    <r>
      <rPr>
        <sz val="11"/>
        <rFont val="-윤고딕120"/>
        <family val="1"/>
        <charset val="129"/>
      </rPr>
      <t>금액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</si>
  <si>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농정과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</si>
  <si>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천불</t>
    </r>
    <phoneticPr fontId="2" type="noConversion"/>
  </si>
  <si>
    <r>
      <rPr>
        <sz val="11"/>
        <rFont val="-윤고딕120"/>
        <family val="1"/>
        <charset val="129"/>
      </rPr>
      <t>총액</t>
    </r>
    <phoneticPr fontId="2" type="noConversion"/>
  </si>
  <si>
    <r>
      <rPr>
        <sz val="11"/>
        <rFont val="-윤고딕120"/>
        <family val="1"/>
        <charset val="129"/>
      </rPr>
      <t>수출</t>
    </r>
    <r>
      <rPr>
        <sz val="11"/>
        <rFont val="Arial Narrow"/>
        <family val="2"/>
      </rPr>
      <t xml:space="preserve"> (a)</t>
    </r>
    <phoneticPr fontId="2" type="noConversion"/>
  </si>
  <si>
    <r>
      <rPr>
        <sz val="11"/>
        <rFont val="-윤고딕120"/>
        <family val="1"/>
        <charset val="129"/>
      </rPr>
      <t>수입</t>
    </r>
    <r>
      <rPr>
        <sz val="11"/>
        <rFont val="Arial Narrow"/>
        <family val="2"/>
      </rPr>
      <t xml:space="preserve"> (b)</t>
    </r>
    <phoneticPr fontId="2" type="noConversion"/>
  </si>
  <si>
    <r>
      <rPr>
        <sz val="11"/>
        <rFont val="-윤고딕120"/>
        <family val="1"/>
        <charset val="129"/>
      </rPr>
      <t>수출입초과</t>
    </r>
    <r>
      <rPr>
        <sz val="11"/>
        <rFont val="Arial Narrow"/>
        <family val="2"/>
      </rPr>
      <t xml:space="preserve"> (a-b)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</si>
  <si>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통관기준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사업체소재지기준</t>
    </r>
    <r>
      <rPr>
        <sz val="10"/>
        <rFont val="Arial Narrow"/>
        <family val="2"/>
      </rPr>
      <t xml:space="preserve"> 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</si>
  <si>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한국무역협회</t>
    </r>
    <phoneticPr fontId="2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</si>
  <si>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천불</t>
    </r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</si>
  <si>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별</t>
    </r>
    <phoneticPr fontId="2" type="noConversion"/>
  </si>
  <si>
    <r>
      <rPr>
        <sz val="11"/>
        <rFont val="-윤고딕120"/>
        <family val="1"/>
        <charset val="129"/>
      </rPr>
      <t>수</t>
    </r>
    <r>
      <rPr>
        <sz val="11"/>
        <rFont val="Arial Narrow"/>
        <family val="2"/>
      </rPr>
      <t xml:space="preserve">      </t>
    </r>
    <r>
      <rPr>
        <sz val="11"/>
        <rFont val="-윤고딕120"/>
        <family val="1"/>
        <charset val="129"/>
      </rPr>
      <t>출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Exports</t>
    </r>
    <phoneticPr fontId="2" type="noConversion"/>
  </si>
  <si>
    <r>
      <rPr>
        <sz val="11"/>
        <rFont val="-윤고딕120"/>
        <family val="1"/>
        <charset val="129"/>
      </rPr>
      <t>수</t>
    </r>
    <r>
      <rPr>
        <sz val="11"/>
        <rFont val="Arial Narrow"/>
        <family val="2"/>
      </rPr>
      <t xml:space="preserve">      </t>
    </r>
    <r>
      <rPr>
        <sz val="11"/>
        <rFont val="-윤고딕120"/>
        <family val="1"/>
        <charset val="129"/>
      </rPr>
      <t>입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Imports</t>
    </r>
    <phoneticPr fontId="2" type="noConversion"/>
  </si>
  <si>
    <r>
      <rPr>
        <sz val="10"/>
        <rFont val="-윤고딕120"/>
        <family val="1"/>
        <charset val="129"/>
      </rPr>
      <t>소계</t>
    </r>
    <phoneticPr fontId="2" type="noConversion"/>
  </si>
  <si>
    <r>
      <rPr>
        <sz val="10"/>
        <rFont val="-윤고딕120"/>
        <family val="1"/>
        <charset val="129"/>
      </rPr>
      <t>농산물</t>
    </r>
    <phoneticPr fontId="2" type="noConversion"/>
  </si>
  <si>
    <r>
      <rPr>
        <sz val="10"/>
        <rFont val="-윤고딕120"/>
        <family val="1"/>
        <charset val="129"/>
      </rPr>
      <t>축산물</t>
    </r>
    <phoneticPr fontId="2" type="noConversion"/>
  </si>
  <si>
    <r>
      <rPr>
        <sz val="10"/>
        <rFont val="-윤고딕120"/>
        <family val="1"/>
        <charset val="129"/>
      </rPr>
      <t>임산물</t>
    </r>
    <phoneticPr fontId="2" type="noConversion"/>
  </si>
  <si>
    <r>
      <rPr>
        <sz val="10"/>
        <rFont val="-윤고딕120"/>
        <family val="1"/>
        <charset val="129"/>
      </rPr>
      <t>수산물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</si>
  <si>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한국무역협회</t>
    </r>
    <r>
      <rPr>
        <sz val="10"/>
        <rFont val="Arial Narrow"/>
        <family val="2"/>
      </rPr>
      <t>(www.kita.net)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</si>
  <si>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품목은</t>
    </r>
    <r>
      <rPr>
        <sz val="10"/>
        <rFont val="Arial Narrow"/>
        <family val="2"/>
      </rPr>
      <t xml:space="preserve"> SITC </t>
    </r>
    <r>
      <rPr>
        <sz val="10"/>
        <rFont val="-윤고딕120"/>
        <family val="1"/>
        <charset val="129"/>
      </rPr>
      <t>기준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분류단위는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</t>
    </r>
    <r>
      <rPr>
        <sz val="10"/>
        <rFont val="Arial Narrow"/>
        <family val="2"/>
      </rPr>
      <t>1</t>
    </r>
    <r>
      <rPr>
        <sz val="10"/>
        <rFont val="-윤고딕120"/>
        <family val="1"/>
        <charset val="129"/>
      </rPr>
      <t>단위</t>
    </r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</si>
  <si>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「</t>
    </r>
    <r>
      <rPr>
        <sz val="10"/>
        <rFont val="Arial Narrow"/>
        <family val="2"/>
      </rPr>
      <t>SITC</t>
    </r>
    <r>
      <rPr>
        <sz val="10"/>
        <rFont val="-윤고딕120"/>
        <family val="1"/>
        <charset val="129"/>
      </rPr>
      <t>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의한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무역통계」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한국무역협회</t>
    </r>
    <phoneticPr fontId="2" type="noConversion"/>
  </si>
  <si>
    <t>of bills</t>
    <phoneticPr fontId="2" type="noConversion"/>
  </si>
  <si>
    <t>Manufactured</t>
    <phoneticPr fontId="2" type="noConversion"/>
  </si>
  <si>
    <t>Machinery</t>
    <phoneticPr fontId="2" type="noConversion"/>
  </si>
  <si>
    <t>Chemicals</t>
    <phoneticPr fontId="2" type="noConversion"/>
  </si>
  <si>
    <t xml:space="preserve"> goods</t>
    <phoneticPr fontId="2" type="noConversion"/>
  </si>
  <si>
    <t>and</t>
    <phoneticPr fontId="2" type="noConversion"/>
  </si>
  <si>
    <t>transport</t>
    <phoneticPr fontId="2" type="noConversion"/>
  </si>
  <si>
    <t>manufactured</t>
    <phoneticPr fontId="2" type="noConversion"/>
  </si>
  <si>
    <t>equipment</t>
    <phoneticPr fontId="2" type="noConversion"/>
  </si>
  <si>
    <t>articles</t>
    <phoneticPr fontId="2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</si>
  <si>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일자리경제과</t>
    </r>
    <phoneticPr fontId="2" type="noConversion"/>
  </si>
  <si>
    <t>Unit : USD 1,000</t>
    <phoneticPr fontId="2" type="noConversion"/>
  </si>
  <si>
    <r>
      <rPr>
        <sz val="10"/>
        <rFont val="-윤고딕120"/>
        <family val="1"/>
        <charset val="129"/>
      </rPr>
      <t>주문진읍</t>
    </r>
    <phoneticPr fontId="2" type="noConversion"/>
  </si>
  <si>
    <r>
      <t>5. 수출입 통관실적</t>
    </r>
    <r>
      <rPr>
        <b/>
        <vertAlign val="superscript"/>
        <sz val="21"/>
        <rFont val="-윤고딕130"/>
        <family val="1"/>
        <charset val="129"/>
      </rPr>
      <t>1)</t>
    </r>
    <phoneticPr fontId="2" type="noConversion"/>
  </si>
  <si>
    <r>
      <t xml:space="preserve">  </t>
    </r>
    <r>
      <rPr>
        <sz val="10"/>
        <color rgb="FF000000"/>
        <rFont val="-윤고딕120"/>
        <family val="1"/>
        <charset val="129"/>
      </rPr>
      <t>주</t>
    </r>
    <r>
      <rPr>
        <sz val="10"/>
        <color rgb="FF000000"/>
        <rFont val="Arial Narrow"/>
        <family val="2"/>
      </rPr>
      <t xml:space="preserve"> : 1) </t>
    </r>
    <r>
      <rPr>
        <sz val="10"/>
        <color rgb="FF000000"/>
        <rFont val="-윤고딕120"/>
        <family val="1"/>
        <charset val="129"/>
      </rPr>
      <t>예금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-윤고딕120"/>
        <family val="1"/>
        <charset val="129"/>
      </rPr>
      <t>취급점포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-윤고딕120"/>
        <family val="1"/>
        <charset val="129"/>
      </rPr>
      <t>기준</t>
    </r>
    <r>
      <rPr>
        <sz val="10"/>
        <color rgb="FF000000"/>
        <rFont val="Arial Narrow"/>
        <family val="2"/>
      </rPr>
      <t xml:space="preserve">    2) </t>
    </r>
    <r>
      <rPr>
        <sz val="10"/>
        <color rgb="FF000000"/>
        <rFont val="-윤고딕120"/>
        <family val="1"/>
        <charset val="129"/>
      </rPr>
      <t>외화예금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-윤고딕120"/>
        <family val="1"/>
        <charset val="129"/>
      </rPr>
      <t>및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-윤고딕120"/>
        <family val="1"/>
        <charset val="129"/>
      </rPr>
      <t>동업자예금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-윤고딕120"/>
        <family val="1"/>
        <charset val="129"/>
      </rPr>
      <t>제외</t>
    </r>
    <phoneticPr fontId="2" type="noConversion"/>
  </si>
  <si>
    <r>
      <t xml:space="preserve">         3) </t>
    </r>
    <r>
      <rPr>
        <sz val="10"/>
        <color rgb="FF000000"/>
        <rFont val="-윤고딕120"/>
        <family val="1"/>
        <charset val="129"/>
      </rPr>
      <t>자유저축예금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-윤고딕120"/>
        <family val="1"/>
        <charset val="129"/>
      </rPr>
      <t>포함</t>
    </r>
    <r>
      <rPr>
        <sz val="10"/>
        <color rgb="FF000000"/>
        <rFont val="Arial Narrow"/>
        <family val="2"/>
      </rPr>
      <t>(1997.6</t>
    </r>
    <r>
      <rPr>
        <sz val="10"/>
        <color rgb="FF000000"/>
        <rFont val="-윤고딕120"/>
        <family val="1"/>
        <charset val="129"/>
      </rPr>
      <t>월부터</t>
    </r>
    <r>
      <rPr>
        <sz val="10"/>
        <color rgb="FF000000"/>
        <rFont val="Arial Narrow"/>
        <family val="2"/>
      </rPr>
      <t xml:space="preserve">)    4) </t>
    </r>
    <r>
      <rPr>
        <sz val="10"/>
        <color rgb="FF000000"/>
        <rFont val="-윤고딕120"/>
        <family val="1"/>
        <charset val="129"/>
      </rPr>
      <t>부도금액기준</t>
    </r>
    <r>
      <rPr>
        <sz val="10"/>
        <color rgb="FF000000"/>
        <rFont val="Arial Narrow"/>
        <family val="2"/>
      </rPr>
      <t xml:space="preserve">    5) </t>
    </r>
    <r>
      <rPr>
        <sz val="10"/>
        <color rgb="FF000000"/>
        <rFont val="-윤고딕120"/>
        <family val="1"/>
        <charset val="129"/>
      </rPr>
      <t>전자결재액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-윤고딕120"/>
        <family val="1"/>
        <charset val="129"/>
      </rPr>
      <t>제외</t>
    </r>
    <phoneticPr fontId="2" type="noConversion"/>
  </si>
  <si>
    <t>Crude</t>
    <phoneticPr fontId="2" type="noConversion"/>
  </si>
  <si>
    <t xml:space="preserve"> materials</t>
    <phoneticPr fontId="2" type="noConversion"/>
  </si>
  <si>
    <t>inedible</t>
    <phoneticPr fontId="2" type="noConversion"/>
  </si>
  <si>
    <t>related</t>
    <phoneticPr fontId="2" type="noConversion"/>
  </si>
  <si>
    <t>except fuels</t>
    <phoneticPr fontId="2" type="noConversion"/>
  </si>
  <si>
    <t>materials</t>
    <phoneticPr fontId="2" type="noConversion"/>
  </si>
  <si>
    <t>classified</t>
    <phoneticPr fontId="2" type="noConversion"/>
  </si>
  <si>
    <t>chiefly</t>
    <phoneticPr fontId="2" type="noConversion"/>
  </si>
  <si>
    <r>
      <rPr>
        <sz val="9"/>
        <rFont val="-윤고딕120"/>
        <family val="1"/>
        <charset val="129"/>
      </rPr>
      <t>연</t>
    </r>
    <r>
      <rPr>
        <sz val="9"/>
        <rFont val="Arial Narrow"/>
        <family val="2"/>
      </rPr>
      <t xml:space="preserve">   </t>
    </r>
    <r>
      <rPr>
        <sz val="9"/>
        <rFont val="-윤고딕120"/>
        <family val="1"/>
        <charset val="129"/>
      </rPr>
      <t>별</t>
    </r>
    <phoneticPr fontId="2" type="noConversion"/>
  </si>
  <si>
    <r>
      <rPr>
        <sz val="9"/>
        <rFont val="-윤고딕120"/>
        <family val="1"/>
        <charset val="129"/>
      </rPr>
      <t>합</t>
    </r>
    <r>
      <rPr>
        <sz val="9"/>
        <rFont val="Arial Narrow"/>
        <family val="2"/>
      </rPr>
      <t xml:space="preserve">  </t>
    </r>
    <r>
      <rPr>
        <sz val="9"/>
        <rFont val="-윤고딕120"/>
        <family val="1"/>
        <charset val="129"/>
      </rPr>
      <t>계</t>
    </r>
    <phoneticPr fontId="4" type="noConversion"/>
  </si>
  <si>
    <r>
      <rPr>
        <sz val="9"/>
        <rFont val="-윤고딕120"/>
        <family val="1"/>
        <charset val="129"/>
      </rPr>
      <t>식품</t>
    </r>
    <phoneticPr fontId="2" type="noConversion"/>
  </si>
  <si>
    <r>
      <rPr>
        <sz val="9"/>
        <rFont val="-윤고딕120"/>
        <family val="1"/>
        <charset val="129"/>
      </rPr>
      <t>음료</t>
    </r>
    <phoneticPr fontId="4" type="noConversion"/>
  </si>
  <si>
    <r>
      <rPr>
        <sz val="9"/>
        <rFont val="-윤고딕120"/>
        <family val="1"/>
        <charset val="129"/>
      </rPr>
      <t>비식용</t>
    </r>
    <r>
      <rPr>
        <sz val="11"/>
        <rFont val="Arial Narrow"/>
        <family val="2"/>
      </rPr>
      <t/>
    </r>
    <phoneticPr fontId="4" type="noConversion"/>
  </si>
  <si>
    <r>
      <rPr>
        <sz val="9"/>
        <rFont val="-윤고딕120"/>
        <family val="1"/>
        <charset val="129"/>
      </rPr>
      <t>광물성</t>
    </r>
    <phoneticPr fontId="4" type="noConversion"/>
  </si>
  <si>
    <r>
      <rPr>
        <sz val="9"/>
        <rFont val="-윤고딕120"/>
        <family val="1"/>
        <charset val="129"/>
      </rPr>
      <t xml:space="preserve">동식물성
</t>
    </r>
    <phoneticPr fontId="4" type="noConversion"/>
  </si>
  <si>
    <r>
      <rPr>
        <sz val="9"/>
        <rFont val="-윤고딕120"/>
        <family val="1"/>
        <charset val="129"/>
      </rPr>
      <t>화학물</t>
    </r>
    <r>
      <rPr>
        <sz val="9"/>
        <rFont val="Arial Narrow"/>
        <family val="2"/>
      </rPr>
      <t xml:space="preserve"> </t>
    </r>
    <r>
      <rPr>
        <sz val="11"/>
        <rFont val="굴림"/>
        <family val="3"/>
        <charset val="129"/>
      </rPr>
      <t/>
    </r>
    <phoneticPr fontId="4" type="noConversion"/>
  </si>
  <si>
    <r>
      <rPr>
        <sz val="9"/>
        <rFont val="-윤고딕120"/>
        <family val="1"/>
        <charset val="129"/>
      </rPr>
      <t>재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료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별</t>
    </r>
    <phoneticPr fontId="4" type="noConversion"/>
  </si>
  <si>
    <r>
      <rPr>
        <sz val="9"/>
        <rFont val="-윤고딕120"/>
        <family val="1"/>
        <charset val="129"/>
      </rPr>
      <t>기계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및</t>
    </r>
    <r>
      <rPr>
        <sz val="9"/>
        <rFont val="Arial Narrow"/>
        <family val="2"/>
      </rPr>
      <t xml:space="preserve"> </t>
    </r>
    <phoneticPr fontId="4" type="noConversion"/>
  </si>
  <si>
    <r>
      <rPr>
        <sz val="9"/>
        <rFont val="-윤고딕120"/>
        <family val="1"/>
        <charset val="129"/>
      </rPr>
      <t>기타</t>
    </r>
    <r>
      <rPr>
        <sz val="9"/>
        <rFont val="Arial Narrow"/>
        <family val="2"/>
      </rPr>
      <t xml:space="preserve"> </t>
    </r>
    <phoneticPr fontId="4" type="noConversion"/>
  </si>
  <si>
    <r>
      <rPr>
        <sz val="9"/>
        <rFont val="-윤고딕120"/>
        <family val="1"/>
        <charset val="129"/>
      </rPr>
      <t>달리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분류되지</t>
    </r>
    <phoneticPr fontId="4" type="noConversion"/>
  </si>
  <si>
    <r>
      <rPr>
        <sz val="9"/>
        <rFont val="-윤고딕120"/>
        <family val="1"/>
        <charset val="129"/>
      </rPr>
      <t>및</t>
    </r>
    <phoneticPr fontId="2" type="noConversion"/>
  </si>
  <si>
    <r>
      <rPr>
        <sz val="9"/>
        <rFont val="-윤고딕120"/>
        <family val="1"/>
        <charset val="129"/>
      </rPr>
      <t>원재료</t>
    </r>
    <phoneticPr fontId="2" type="noConversion"/>
  </si>
  <si>
    <r>
      <rPr>
        <sz val="9"/>
        <rFont val="-윤고딕120"/>
        <family val="1"/>
        <charset val="129"/>
      </rPr>
      <t>연료</t>
    </r>
    <r>
      <rPr>
        <sz val="9"/>
        <rFont val="Arial Narrow"/>
        <family val="2"/>
      </rPr>
      <t>,</t>
    </r>
    <phoneticPr fontId="2" type="noConversion"/>
  </si>
  <si>
    <r>
      <rPr>
        <sz val="9"/>
        <rFont val="-윤고딕120"/>
        <family val="1"/>
        <charset val="129"/>
      </rPr>
      <t>유지</t>
    </r>
    <phoneticPr fontId="2" type="noConversion"/>
  </si>
  <si>
    <r>
      <rPr>
        <sz val="9"/>
        <rFont val="-윤고딕120"/>
        <family val="1"/>
        <charset val="129"/>
      </rPr>
      <t>제조제품</t>
    </r>
    <phoneticPr fontId="2" type="noConversion"/>
  </si>
  <si>
    <r>
      <rPr>
        <sz val="9"/>
        <rFont val="-윤고딕120"/>
        <family val="1"/>
        <charset val="129"/>
      </rPr>
      <t>운수장비</t>
    </r>
    <phoneticPr fontId="2" type="noConversion"/>
  </si>
  <si>
    <r>
      <rPr>
        <sz val="9"/>
        <rFont val="-윤고딕120"/>
        <family val="1"/>
        <charset val="129"/>
      </rPr>
      <t>제조제품</t>
    </r>
  </si>
  <si>
    <r>
      <rPr>
        <sz val="9"/>
        <rFont val="-윤고딕120"/>
        <family val="1"/>
        <charset val="129"/>
      </rPr>
      <t>않은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상품</t>
    </r>
    <r>
      <rPr>
        <sz val="9"/>
        <rFont val="Arial Narrow"/>
        <family val="2"/>
      </rPr>
      <t xml:space="preserve"> </t>
    </r>
    <r>
      <rPr>
        <sz val="11"/>
        <rFont val="돋움"/>
        <family val="3"/>
        <charset val="129"/>
      </rPr>
      <t/>
    </r>
    <phoneticPr fontId="2" type="noConversion"/>
  </si>
  <si>
    <r>
      <rPr>
        <sz val="9"/>
        <rFont val="-윤고딕120"/>
        <family val="1"/>
        <charset val="129"/>
      </rPr>
      <t>산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동물</t>
    </r>
    <phoneticPr fontId="2" type="noConversion"/>
  </si>
  <si>
    <r>
      <rPr>
        <sz val="9"/>
        <rFont val="-윤고딕120"/>
        <family val="1"/>
        <charset val="129"/>
      </rPr>
      <t>담배</t>
    </r>
    <phoneticPr fontId="2" type="noConversion"/>
  </si>
  <si>
    <r>
      <t>(</t>
    </r>
    <r>
      <rPr>
        <sz val="9"/>
        <rFont val="-윤고딕120"/>
        <family val="1"/>
        <charset val="129"/>
      </rPr>
      <t>연료제외</t>
    </r>
    <r>
      <rPr>
        <sz val="9"/>
        <rFont val="Arial Narrow"/>
        <family val="2"/>
      </rPr>
      <t>)</t>
    </r>
    <phoneticPr fontId="2" type="noConversion"/>
  </si>
  <si>
    <r>
      <rPr>
        <sz val="9"/>
        <rFont val="-윤고딕120"/>
        <family val="1"/>
        <charset val="129"/>
      </rPr>
      <t>윤활유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및</t>
    </r>
  </si>
  <si>
    <r>
      <rPr>
        <sz val="9"/>
        <rFont val="-윤고딕120"/>
        <family val="1"/>
        <charset val="129"/>
      </rPr>
      <t>및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왁스</t>
    </r>
    <phoneticPr fontId="2" type="noConversion"/>
  </si>
  <si>
    <r>
      <rPr>
        <sz val="9"/>
        <rFont val="-윤고딕120"/>
        <family val="1"/>
        <charset val="129"/>
      </rPr>
      <t>관련제품</t>
    </r>
    <phoneticPr fontId="2" type="noConversion"/>
  </si>
  <si>
    <r>
      <rPr>
        <sz val="9"/>
        <rFont val="-윤고딕120"/>
        <family val="1"/>
        <charset val="129"/>
      </rPr>
      <t>및</t>
    </r>
    <r>
      <rPr>
        <sz val="9"/>
        <rFont val="Arial Narrow"/>
        <family val="2"/>
      </rPr>
      <t xml:space="preserve"> </t>
    </r>
    <r>
      <rPr>
        <sz val="9"/>
        <rFont val="-윤고딕120"/>
        <family val="1"/>
        <charset val="129"/>
      </rPr>
      <t>취급물</t>
    </r>
    <phoneticPr fontId="2" type="noConversion"/>
  </si>
  <si>
    <r>
      <rPr>
        <sz val="9"/>
        <rFont val="-윤고딕120"/>
        <family val="1"/>
        <charset val="129"/>
      </rPr>
      <t>관련물질</t>
    </r>
    <phoneticPr fontId="2" type="noConversion"/>
  </si>
  <si>
    <r>
      <rPr>
        <sz val="9"/>
        <rFont val="-윤고딕120"/>
        <family val="1"/>
        <charset val="129"/>
      </rPr>
      <t>광물성연료</t>
    </r>
    <r>
      <rPr>
        <sz val="9"/>
        <rFont val="Arial Narrow"/>
        <family val="2"/>
      </rPr>
      <t>,</t>
    </r>
    <phoneticPr fontId="4" type="noConversion"/>
  </si>
  <si>
    <t>Crude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</si>
</sst>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,000"/>
    <numFmt numFmtId="178" formatCode="#,##0_ "/>
    <numFmt numFmtId="179" formatCode="#,###,"/>
    <numFmt numFmtId="180" formatCode="_-* #,##0_-;\-* #,##0_-;_-* &quot;-&quot;??_-;_-@_-"/>
    <numFmt numFmtId="181" formatCode="0.0_);[Red]\(0.0\)"/>
  </numFmts>
  <fonts count="5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10"/>
      <name val="굴림"/>
      <family val="3"/>
      <charset val="129"/>
    </font>
    <font>
      <sz val="10"/>
      <name val="HY중고딕"/>
      <family val="1"/>
      <charset val="129"/>
    </font>
    <font>
      <b/>
      <sz val="12"/>
      <name val="HY중고딕"/>
      <family val="1"/>
      <charset val="129"/>
    </font>
    <font>
      <sz val="9"/>
      <name val="굴림"/>
      <family val="3"/>
      <charset val="129"/>
    </font>
    <font>
      <b/>
      <sz val="10"/>
      <name val="HY중고딕"/>
      <family val="1"/>
      <charset val="129"/>
    </font>
    <font>
      <b/>
      <sz val="16"/>
      <name val="HY중고딕"/>
      <family val="1"/>
      <charset val="129"/>
    </font>
    <font>
      <sz val="11"/>
      <name val="돋움"/>
      <family val="3"/>
      <charset val="129"/>
    </font>
    <font>
      <sz val="11"/>
      <color rgb="FF000000"/>
      <name val="돋움"/>
      <family val="3"/>
      <charset val="129"/>
    </font>
    <font>
      <sz val="7.5"/>
      <name val="굴림"/>
      <family val="3"/>
      <charset val="129"/>
    </font>
    <font>
      <sz val="8"/>
      <name val="굴림"/>
      <family val="3"/>
      <charset val="129"/>
    </font>
    <font>
      <sz val="11"/>
      <name val="HY중고딕"/>
      <family val="1"/>
      <charset val="129"/>
    </font>
    <font>
      <b/>
      <sz val="9"/>
      <name val="굴림"/>
      <family val="3"/>
      <charset val="129"/>
    </font>
    <font>
      <sz val="11"/>
      <name val="Arial Narrow"/>
      <family val="2"/>
    </font>
    <font>
      <sz val="10"/>
      <color rgb="FF000000"/>
      <name val="돋움"/>
      <family val="3"/>
      <charset val="129"/>
    </font>
    <font>
      <sz val="10"/>
      <color rgb="FF000000"/>
      <name val="HY중고딕"/>
      <family val="1"/>
      <charset val="129"/>
    </font>
    <font>
      <sz val="9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1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1"/>
      <name val="-윤고딕130"/>
      <family val="3"/>
      <charset val="129"/>
    </font>
    <font>
      <b/>
      <sz val="21"/>
      <name val="Arial Narrow"/>
      <family val="2"/>
    </font>
    <font>
      <sz val="11"/>
      <name val="굴림"/>
      <family val="3"/>
      <charset val="129"/>
    </font>
    <font>
      <b/>
      <sz val="11"/>
      <name val="Arial Narrow"/>
      <family val="2"/>
    </font>
    <font>
      <sz val="8"/>
      <name val="Arial Narrow"/>
      <family val="2"/>
    </font>
    <font>
      <b/>
      <sz val="16"/>
      <name val="Arial Narrow"/>
      <family val="2"/>
    </font>
    <font>
      <sz val="11"/>
      <color rgb="FF000000"/>
      <name val="Arial Narrow"/>
      <family val="2"/>
    </font>
    <font>
      <vertAlign val="superscript"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8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-윤고딕120"/>
      <family val="1"/>
      <charset val="129"/>
    </font>
    <font>
      <sz val="11"/>
      <name val="-윤고딕120"/>
      <family val="1"/>
      <charset val="129"/>
    </font>
    <font>
      <sz val="10"/>
      <name val="Arial Narrow"/>
      <family val="2"/>
    </font>
    <font>
      <sz val="10"/>
      <color rgb="FF000000"/>
      <name val="-윤고딕120"/>
      <family val="1"/>
      <charset val="129"/>
    </font>
    <font>
      <sz val="11"/>
      <color rgb="FF000000"/>
      <name val="-윤고딕120"/>
      <family val="1"/>
      <charset val="129"/>
    </font>
    <font>
      <sz val="10"/>
      <color rgb="FF000000"/>
      <name val="Arial Narrow"/>
      <family val="2"/>
    </font>
    <font>
      <vertAlign val="superscript"/>
      <sz val="10"/>
      <color rgb="FF000000"/>
      <name val="Arial Narrow"/>
      <family val="2"/>
    </font>
    <font>
      <b/>
      <vertAlign val="superscript"/>
      <sz val="16"/>
      <name val="-윤고딕130"/>
      <family val="1"/>
      <charset val="129"/>
    </font>
    <font>
      <b/>
      <sz val="21"/>
      <name val="-윤고딕130"/>
      <family val="1"/>
      <charset val="129"/>
    </font>
    <font>
      <b/>
      <vertAlign val="superscript"/>
      <sz val="21"/>
      <name val="-윤고딕130"/>
      <family val="1"/>
      <charset val="129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name val="-윤고딕120"/>
      <family val="1"/>
      <charset val="129"/>
    </font>
    <font>
      <sz val="7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5E5E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176" fontId="3" fillId="0" borderId="0" applyFont="0" applyFill="0" applyBorder="0" applyAlignment="0" applyProtection="0"/>
    <xf numFmtId="176" fontId="3" fillId="0" borderId="0" applyProtection="0"/>
    <xf numFmtId="0" fontId="12" fillId="0" borderId="0">
      <alignment vertical="center"/>
    </xf>
    <xf numFmtId="0" fontId="1" fillId="0" borderId="0"/>
    <xf numFmtId="0" fontId="3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/>
  </cellStyleXfs>
  <cellXfs count="406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Alignment="1">
      <alignment vertical="top"/>
    </xf>
    <xf numFmtId="0" fontId="14" fillId="0" borderId="1" xfId="0" applyFont="1" applyFill="1" applyBorder="1" applyAlignment="1">
      <alignment horizontal="center" vertical="center" wrapText="1"/>
    </xf>
    <xf numFmtId="177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0" fillId="0" borderId="26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20" fillId="0" borderId="24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2" fillId="0" borderId="26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0" fillId="0" borderId="2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0" borderId="30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177" fontId="14" fillId="0" borderId="1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vertical="center" wrapText="1"/>
    </xf>
    <xf numFmtId="177" fontId="8" fillId="0" borderId="10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178" fontId="11" fillId="0" borderId="0" xfId="0" applyNumberFormat="1" applyFont="1" applyFill="1" applyBorder="1">
      <alignment vertical="center"/>
    </xf>
    <xf numFmtId="0" fontId="24" fillId="0" borderId="0" xfId="0" applyFont="1" applyFill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76" fontId="17" fillId="0" borderId="0" xfId="0" applyNumberFormat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horizontal="center" vertical="center" wrapText="1"/>
    </xf>
    <xf numFmtId="176" fontId="17" fillId="0" borderId="5" xfId="0" applyNumberFormat="1" applyFont="1" applyFill="1" applyBorder="1" applyAlignment="1">
      <alignment horizontal="center" vertical="center" wrapText="1"/>
    </xf>
    <xf numFmtId="0" fontId="30" fillId="0" borderId="0" xfId="1" applyNumberFormat="1" applyFont="1" applyFill="1" applyBorder="1" applyAlignment="1">
      <alignment horizontal="center" vertical="center" wrapText="1"/>
    </xf>
    <xf numFmtId="176" fontId="30" fillId="0" borderId="5" xfId="0" applyNumberFormat="1" applyFont="1" applyFill="1" applyBorder="1" applyAlignment="1">
      <alignment horizontal="center" vertical="center" wrapText="1"/>
    </xf>
    <xf numFmtId="176" fontId="30" fillId="0" borderId="0" xfId="0" applyNumberFormat="1" applyFont="1" applyFill="1" applyBorder="1" applyAlignment="1">
      <alignment horizontal="center" vertical="center" wrapText="1"/>
    </xf>
    <xf numFmtId="176" fontId="17" fillId="0" borderId="0" xfId="4" applyNumberFormat="1" applyFont="1" applyFill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vertical="center"/>
    </xf>
    <xf numFmtId="0" fontId="33" fillId="0" borderId="20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41" fontId="33" fillId="0" borderId="8" xfId="8" applyNumberFormat="1" applyFont="1" applyBorder="1" applyAlignment="1">
      <alignment horizontal="right" vertical="center" wrapText="1"/>
    </xf>
    <xf numFmtId="180" fontId="37" fillId="0" borderId="9" xfId="10" applyNumberFormat="1" applyFont="1" applyBorder="1">
      <alignment vertical="center"/>
    </xf>
    <xf numFmtId="1" fontId="37" fillId="0" borderId="9" xfId="10" applyNumberFormat="1" applyFont="1" applyBorder="1">
      <alignment vertical="center"/>
    </xf>
    <xf numFmtId="43" fontId="37" fillId="0" borderId="9" xfId="10" applyNumberFormat="1" applyFont="1" applyBorder="1">
      <alignment vertical="center"/>
    </xf>
    <xf numFmtId="181" fontId="37" fillId="0" borderId="9" xfId="10" applyNumberFormat="1" applyFont="1" applyBorder="1">
      <alignment vertical="center"/>
    </xf>
    <xf numFmtId="41" fontId="33" fillId="0" borderId="9" xfId="8" applyNumberFormat="1" applyFont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center" wrapText="1"/>
    </xf>
    <xf numFmtId="41" fontId="33" fillId="0" borderId="5" xfId="8" applyNumberFormat="1" applyFont="1" applyBorder="1" applyAlignment="1">
      <alignment horizontal="right" vertical="center" wrapText="1"/>
    </xf>
    <xf numFmtId="180" fontId="37" fillId="0" borderId="0" xfId="10" applyNumberFormat="1" applyFont="1" applyBorder="1">
      <alignment vertical="center"/>
    </xf>
    <xf numFmtId="1" fontId="37" fillId="0" borderId="0" xfId="10" applyNumberFormat="1" applyFont="1" applyBorder="1">
      <alignment vertical="center"/>
    </xf>
    <xf numFmtId="43" fontId="37" fillId="0" borderId="0" xfId="10" applyNumberFormat="1" applyFont="1" applyBorder="1">
      <alignment vertical="center"/>
    </xf>
    <xf numFmtId="181" fontId="37" fillId="0" borderId="0" xfId="10" applyNumberFormat="1" applyFont="1" applyBorder="1">
      <alignment vertical="center"/>
    </xf>
    <xf numFmtId="41" fontId="33" fillId="0" borderId="0" xfId="8" applyNumberFormat="1" applyFont="1" applyBorder="1" applyAlignment="1">
      <alignment horizontal="right" vertical="center" wrapText="1"/>
    </xf>
    <xf numFmtId="0" fontId="30" fillId="2" borderId="6" xfId="0" applyFont="1" applyFill="1" applyBorder="1" applyAlignment="1">
      <alignment horizontal="center" vertical="center" wrapText="1"/>
    </xf>
    <xf numFmtId="41" fontId="35" fillId="0" borderId="5" xfId="8" applyNumberFormat="1" applyFont="1" applyBorder="1" applyAlignment="1">
      <alignment horizontal="right" vertical="center" wrapText="1"/>
    </xf>
    <xf numFmtId="180" fontId="38" fillId="0" borderId="0" xfId="10" applyNumberFormat="1" applyFont="1" applyBorder="1">
      <alignment vertical="center"/>
    </xf>
    <xf numFmtId="1" fontId="38" fillId="0" borderId="0" xfId="10" applyNumberFormat="1" applyFont="1" applyBorder="1">
      <alignment vertical="center"/>
    </xf>
    <xf numFmtId="43" fontId="38" fillId="0" borderId="0" xfId="10" applyNumberFormat="1" applyFont="1" applyBorder="1">
      <alignment vertical="center"/>
    </xf>
    <xf numFmtId="181" fontId="38" fillId="0" borderId="0" xfId="10" applyNumberFormat="1" applyFont="1" applyBorder="1">
      <alignment vertical="center"/>
    </xf>
    <xf numFmtId="41" fontId="35" fillId="0" borderId="0" xfId="8" applyNumberFormat="1" applyFont="1" applyBorder="1" applyAlignment="1">
      <alignment horizontal="right" vertical="center" wrapText="1"/>
    </xf>
    <xf numFmtId="0" fontId="17" fillId="0" borderId="10" xfId="0" applyFont="1" applyFill="1" applyBorder="1" applyAlignment="1">
      <alignment horizontal="center" vertical="center"/>
    </xf>
    <xf numFmtId="41" fontId="17" fillId="0" borderId="8" xfId="6" applyFont="1" applyFill="1" applyBorder="1" applyAlignment="1">
      <alignment horizontal="right" vertical="center" wrapText="1"/>
    </xf>
    <xf numFmtId="41" fontId="17" fillId="0" borderId="9" xfId="6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center"/>
    </xf>
    <xf numFmtId="41" fontId="17" fillId="0" borderId="5" xfId="6" applyFont="1" applyFill="1" applyBorder="1" applyAlignment="1">
      <alignment horizontal="right" vertical="center" wrapText="1"/>
    </xf>
    <xf numFmtId="41" fontId="17" fillId="0" borderId="0" xfId="6" applyFont="1" applyFill="1" applyBorder="1" applyAlignment="1">
      <alignment horizontal="right" vertical="center" wrapText="1"/>
    </xf>
    <xf numFmtId="0" fontId="30" fillId="0" borderId="37" xfId="0" applyFont="1" applyFill="1" applyBorder="1" applyAlignment="1">
      <alignment horizontal="center" vertical="center"/>
    </xf>
    <xf numFmtId="41" fontId="30" fillId="0" borderId="38" xfId="6" applyFont="1" applyFill="1" applyBorder="1" applyAlignment="1">
      <alignment horizontal="right" vertical="center" wrapText="1"/>
    </xf>
    <xf numFmtId="41" fontId="30" fillId="0" borderId="34" xfId="6" applyFont="1" applyFill="1" applyBorder="1" applyAlignment="1">
      <alignment horizontal="right" vertical="center" wrapText="1"/>
    </xf>
    <xf numFmtId="178" fontId="17" fillId="0" borderId="9" xfId="6" applyNumberFormat="1" applyFont="1" applyFill="1" applyBorder="1" applyAlignment="1">
      <alignment horizontal="right" vertical="center" wrapText="1"/>
    </xf>
    <xf numFmtId="178" fontId="17" fillId="0" borderId="0" xfId="6" applyNumberFormat="1" applyFont="1" applyFill="1" applyBorder="1" applyAlignment="1">
      <alignment horizontal="right" vertical="center" wrapText="1"/>
    </xf>
    <xf numFmtId="179" fontId="30" fillId="0" borderId="34" xfId="6" applyNumberFormat="1" applyFont="1" applyFill="1" applyBorder="1" applyAlignment="1">
      <alignment horizontal="right" vertical="center" wrapText="1"/>
    </xf>
    <xf numFmtId="0" fontId="17" fillId="0" borderId="10" xfId="2" applyNumberFormat="1" applyFont="1" applyFill="1" applyBorder="1" applyAlignment="1">
      <alignment horizontal="center" vertical="center" wrapText="1"/>
    </xf>
    <xf numFmtId="0" fontId="17" fillId="0" borderId="6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0" fillId="0" borderId="34" xfId="2" applyNumberFormat="1" applyFont="1" applyFill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41" fontId="33" fillId="0" borderId="38" xfId="8" applyNumberFormat="1" applyFont="1" applyBorder="1" applyAlignment="1">
      <alignment horizontal="right" vertical="center" wrapText="1"/>
    </xf>
    <xf numFmtId="180" fontId="37" fillId="0" borderId="34" xfId="10" applyNumberFormat="1" applyFont="1" applyBorder="1">
      <alignment vertical="center"/>
    </xf>
    <xf numFmtId="1" fontId="37" fillId="0" borderId="34" xfId="10" applyNumberFormat="1" applyFont="1" applyBorder="1">
      <alignment vertical="center"/>
    </xf>
    <xf numFmtId="43" fontId="37" fillId="0" borderId="34" xfId="10" applyNumberFormat="1" applyFont="1" applyBorder="1">
      <alignment vertical="center"/>
    </xf>
    <xf numFmtId="181" fontId="37" fillId="0" borderId="34" xfId="10" applyNumberFormat="1" applyFont="1" applyBorder="1">
      <alignment vertical="center"/>
    </xf>
    <xf numFmtId="41" fontId="33" fillId="0" borderId="34" xfId="8" applyNumberFormat="1" applyFont="1" applyBorder="1" applyAlignment="1">
      <alignment horizontal="right" vertical="center" wrapText="1"/>
    </xf>
    <xf numFmtId="0" fontId="17" fillId="0" borderId="34" xfId="1" applyNumberFormat="1" applyFont="1" applyFill="1" applyBorder="1" applyAlignment="1">
      <alignment horizontal="center" vertical="center" wrapText="1"/>
    </xf>
    <xf numFmtId="176" fontId="17" fillId="0" borderId="38" xfId="0" applyNumberFormat="1" applyFont="1" applyFill="1" applyBorder="1" applyAlignment="1">
      <alignment horizontal="center" vertical="center" wrapText="1"/>
    </xf>
    <xf numFmtId="176" fontId="17" fillId="0" borderId="34" xfId="0" applyNumberFormat="1" applyFont="1" applyFill="1" applyBorder="1" applyAlignment="1">
      <alignment horizontal="center" vertical="center" wrapText="1"/>
    </xf>
    <xf numFmtId="176" fontId="17" fillId="0" borderId="34" xfId="4" applyNumberFormat="1" applyFont="1" applyFill="1" applyBorder="1" applyAlignment="1">
      <alignment horizontal="center" vertical="center" wrapText="1"/>
    </xf>
    <xf numFmtId="176" fontId="17" fillId="0" borderId="34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top"/>
    </xf>
    <xf numFmtId="41" fontId="37" fillId="0" borderId="9" xfId="10" applyNumberFormat="1" applyFont="1" applyBorder="1">
      <alignment vertical="center"/>
    </xf>
    <xf numFmtId="41" fontId="37" fillId="0" borderId="0" xfId="10" applyNumberFormat="1" applyFont="1" applyBorder="1">
      <alignment vertical="center"/>
    </xf>
    <xf numFmtId="41" fontId="38" fillId="0" borderId="0" xfId="10" applyNumberFormat="1" applyFont="1" applyBorder="1">
      <alignment vertical="center"/>
    </xf>
    <xf numFmtId="41" fontId="37" fillId="0" borderId="34" xfId="10" applyNumberFormat="1" applyFont="1" applyBorder="1">
      <alignment vertical="center"/>
    </xf>
    <xf numFmtId="176" fontId="17" fillId="0" borderId="8" xfId="0" applyNumberFormat="1" applyFont="1" applyFill="1" applyBorder="1" applyAlignment="1">
      <alignment horizontal="right" vertical="center" wrapText="1"/>
    </xf>
    <xf numFmtId="176" fontId="17" fillId="0" borderId="9" xfId="0" applyNumberFormat="1" applyFont="1" applyFill="1" applyBorder="1" applyAlignment="1">
      <alignment horizontal="right" vertical="center" wrapText="1"/>
    </xf>
    <xf numFmtId="176" fontId="17" fillId="0" borderId="5" xfId="0" applyNumberFormat="1" applyFont="1" applyFill="1" applyBorder="1" applyAlignment="1">
      <alignment horizontal="right" vertical="center" wrapText="1"/>
    </xf>
    <xf numFmtId="176" fontId="17" fillId="0" borderId="0" xfId="0" applyNumberFormat="1" applyFont="1" applyFill="1" applyBorder="1" applyAlignment="1">
      <alignment horizontal="right" vertical="center" wrapText="1"/>
    </xf>
    <xf numFmtId="176" fontId="30" fillId="0" borderId="38" xfId="0" applyNumberFormat="1" applyFont="1" applyFill="1" applyBorder="1" applyAlignment="1">
      <alignment horizontal="right" vertical="center" wrapText="1"/>
    </xf>
    <xf numFmtId="176" fontId="30" fillId="0" borderId="34" xfId="0" applyNumberFormat="1" applyFont="1" applyFill="1" applyBorder="1" applyAlignment="1">
      <alignment horizontal="right" vertical="center" wrapText="1"/>
    </xf>
    <xf numFmtId="0" fontId="30" fillId="0" borderId="37" xfId="2" applyNumberFormat="1" applyFont="1" applyFill="1" applyBorder="1" applyAlignment="1">
      <alignment horizontal="center" vertical="center" wrapText="1"/>
    </xf>
    <xf numFmtId="41" fontId="17" fillId="0" borderId="8" xfId="0" applyNumberFormat="1" applyFont="1" applyFill="1" applyBorder="1" applyAlignment="1">
      <alignment horizontal="right" vertical="center"/>
    </xf>
    <xf numFmtId="41" fontId="17" fillId="0" borderId="9" xfId="0" applyNumberFormat="1" applyFont="1" applyFill="1" applyBorder="1" applyAlignment="1">
      <alignment horizontal="right" vertical="center"/>
    </xf>
    <xf numFmtId="41" fontId="17" fillId="0" borderId="5" xfId="0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right" vertical="center"/>
    </xf>
    <xf numFmtId="41" fontId="30" fillId="0" borderId="38" xfId="0" applyNumberFormat="1" applyFont="1" applyFill="1" applyBorder="1" applyAlignment="1">
      <alignment horizontal="right" vertical="center"/>
    </xf>
    <xf numFmtId="41" fontId="30" fillId="0" borderId="34" xfId="0" applyNumberFormat="1" applyFont="1" applyFill="1" applyBorder="1" applyAlignment="1">
      <alignment horizontal="right" vertical="center"/>
    </xf>
    <xf numFmtId="41" fontId="33" fillId="0" borderId="0" xfId="0" applyNumberFormat="1" applyFont="1" applyBorder="1" applyAlignment="1">
      <alignment vertical="center" wrapText="1"/>
    </xf>
    <xf numFmtId="41" fontId="35" fillId="0" borderId="36" xfId="7" applyNumberFormat="1" applyFont="1" applyFill="1" applyBorder="1" applyAlignment="1">
      <alignment vertical="center" wrapText="1"/>
    </xf>
    <xf numFmtId="41" fontId="33" fillId="0" borderId="22" xfId="0" applyNumberFormat="1" applyFont="1" applyBorder="1" applyAlignment="1">
      <alignment vertical="center" wrapText="1"/>
    </xf>
    <xf numFmtId="41" fontId="33" fillId="0" borderId="25" xfId="0" applyNumberFormat="1" applyFont="1" applyBorder="1" applyAlignment="1">
      <alignment vertical="center" wrapText="1"/>
    </xf>
    <xf numFmtId="41" fontId="33" fillId="0" borderId="23" xfId="0" applyNumberFormat="1" applyFont="1" applyBorder="1" applyAlignment="1">
      <alignment vertical="center" wrapText="1"/>
    </xf>
    <xf numFmtId="41" fontId="35" fillId="0" borderId="35" xfId="7" applyNumberFormat="1" applyFont="1" applyFill="1" applyBorder="1" applyAlignment="1">
      <alignment vertical="center" wrapText="1"/>
    </xf>
    <xf numFmtId="0" fontId="41" fillId="0" borderId="33" xfId="0" applyFont="1" applyFill="1" applyBorder="1">
      <alignment vertical="center"/>
    </xf>
    <xf numFmtId="176" fontId="17" fillId="3" borderId="43" xfId="1" applyFont="1" applyFill="1" applyBorder="1" applyAlignment="1">
      <alignment horizontal="center" vertical="center" wrapText="1"/>
    </xf>
    <xf numFmtId="176" fontId="17" fillId="3" borderId="6" xfId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17" fillId="3" borderId="5" xfId="3" applyFont="1" applyFill="1" applyBorder="1" applyAlignment="1">
      <alignment vertical="center" wrapText="1"/>
    </xf>
    <xf numFmtId="0" fontId="17" fillId="3" borderId="0" xfId="3" applyFont="1" applyFill="1" applyBorder="1" applyAlignment="1">
      <alignment vertical="center"/>
    </xf>
    <xf numFmtId="176" fontId="17" fillId="3" borderId="6" xfId="1" applyFont="1" applyFill="1" applyBorder="1" applyAlignment="1">
      <alignment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vertical="center"/>
    </xf>
    <xf numFmtId="0" fontId="17" fillId="3" borderId="5" xfId="3" applyFont="1" applyFill="1" applyBorder="1" applyAlignment="1">
      <alignment vertical="center"/>
    </xf>
    <xf numFmtId="0" fontId="31" fillId="3" borderId="5" xfId="0" applyFont="1" applyFill="1" applyBorder="1" applyAlignment="1">
      <alignment horizontal="center" vertical="center" wrapText="1"/>
    </xf>
    <xf numFmtId="0" fontId="31" fillId="3" borderId="2" xfId="3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5" borderId="3" xfId="12" applyFont="1" applyFill="1" applyBorder="1" applyAlignment="1">
      <alignment horizontal="center" vertical="center"/>
    </xf>
    <xf numFmtId="0" fontId="41" fillId="0" borderId="0" xfId="0" applyFont="1" applyFill="1">
      <alignment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31" fillId="5" borderId="0" xfId="12" applyFont="1" applyFill="1" applyBorder="1" applyAlignment="1">
      <alignment horizontal="center" vertical="center"/>
    </xf>
    <xf numFmtId="176" fontId="17" fillId="3" borderId="4" xfId="1" applyFont="1" applyFill="1" applyBorder="1" applyAlignment="1">
      <alignment horizontal="center" vertical="center" shrinkToFit="1"/>
    </xf>
    <xf numFmtId="0" fontId="41" fillId="3" borderId="8" xfId="0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vertical="center" wrapText="1"/>
    </xf>
    <xf numFmtId="0" fontId="41" fillId="3" borderId="8" xfId="3" applyFont="1" applyFill="1" applyBorder="1" applyAlignment="1">
      <alignment horizontal="center" vertical="center"/>
    </xf>
    <xf numFmtId="0" fontId="41" fillId="3" borderId="8" xfId="3" applyFont="1" applyFill="1" applyBorder="1" applyAlignment="1">
      <alignment horizontal="center" vertical="center" wrapText="1"/>
    </xf>
    <xf numFmtId="0" fontId="41" fillId="3" borderId="9" xfId="0" applyFont="1" applyFill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 wrapText="1"/>
    </xf>
    <xf numFmtId="0" fontId="17" fillId="3" borderId="6" xfId="3" applyFont="1" applyFill="1" applyBorder="1" applyAlignment="1">
      <alignment vertical="center"/>
    </xf>
    <xf numFmtId="0" fontId="41" fillId="3" borderId="11" xfId="3" applyFont="1" applyFill="1" applyBorder="1" applyAlignment="1">
      <alignment horizontal="center" vertical="center"/>
    </xf>
    <xf numFmtId="0" fontId="31" fillId="3" borderId="12" xfId="3" applyFont="1" applyFill="1" applyBorder="1" applyAlignment="1">
      <alignment horizontal="center" vertical="center"/>
    </xf>
    <xf numFmtId="176" fontId="17" fillId="0" borderId="6" xfId="0" applyNumberFormat="1" applyFont="1" applyFill="1" applyBorder="1" applyAlignment="1">
      <alignment horizontal="center" vertical="center"/>
    </xf>
    <xf numFmtId="176" fontId="17" fillId="0" borderId="37" xfId="0" applyNumberFormat="1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41" fillId="3" borderId="13" xfId="0" applyFont="1" applyFill="1" applyBorder="1" applyAlignment="1">
      <alignment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 shrinkToFit="1"/>
    </xf>
    <xf numFmtId="0" fontId="44" fillId="3" borderId="42" xfId="0" applyFont="1" applyFill="1" applyBorder="1" applyAlignment="1">
      <alignment horizontal="center" vertical="center" wrapText="1"/>
    </xf>
    <xf numFmtId="0" fontId="44" fillId="3" borderId="40" xfId="0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 vertical="center" wrapText="1"/>
    </xf>
    <xf numFmtId="0" fontId="33" fillId="3" borderId="18" xfId="0" applyFont="1" applyFill="1" applyBorder="1" applyAlignment="1">
      <alignment horizontal="center" vertical="center" wrapText="1"/>
    </xf>
    <xf numFmtId="0" fontId="44" fillId="3" borderId="26" xfId="0" applyFont="1" applyFill="1" applyBorder="1" applyAlignment="1">
      <alignment horizontal="center" vertical="center" wrapText="1"/>
    </xf>
    <xf numFmtId="0" fontId="44" fillId="3" borderId="22" xfId="0" applyFont="1" applyFill="1" applyBorder="1" applyAlignment="1">
      <alignment horizontal="center" vertical="center" wrapText="1"/>
    </xf>
    <xf numFmtId="0" fontId="44" fillId="3" borderId="18" xfId="0" applyFont="1" applyFill="1" applyBorder="1" applyAlignment="1">
      <alignment horizontal="center" vertical="center" wrapText="1"/>
    </xf>
    <xf numFmtId="0" fontId="44" fillId="3" borderId="23" xfId="0" applyFont="1" applyFill="1" applyBorder="1" applyAlignment="1">
      <alignment horizontal="center" vertical="center" wrapText="1"/>
    </xf>
    <xf numFmtId="0" fontId="36" fillId="3" borderId="23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center" wrapText="1"/>
    </xf>
    <xf numFmtId="0" fontId="36" fillId="3" borderId="20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36" fillId="3" borderId="24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33" fillId="3" borderId="41" xfId="0" applyFont="1" applyFill="1" applyBorder="1" applyAlignment="1">
      <alignment horizontal="center" vertical="center"/>
    </xf>
    <xf numFmtId="0" fontId="33" fillId="3" borderId="39" xfId="0" applyFont="1" applyFill="1" applyBorder="1" applyAlignment="1">
      <alignment horizontal="center" vertical="center"/>
    </xf>
    <xf numFmtId="0" fontId="33" fillId="3" borderId="4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/>
    </xf>
    <xf numFmtId="0" fontId="33" fillId="3" borderId="23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vertical="center"/>
    </xf>
    <xf numFmtId="0" fontId="33" fillId="3" borderId="26" xfId="0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vertical="center"/>
    </xf>
    <xf numFmtId="0" fontId="33" fillId="3" borderId="22" xfId="0" applyFont="1" applyFill="1" applyBorder="1" applyAlignment="1">
      <alignment horizontal="center" vertical="center"/>
    </xf>
    <xf numFmtId="0" fontId="33" fillId="3" borderId="23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41" fillId="0" borderId="0" xfId="0" applyFont="1" applyFill="1" applyBorder="1">
      <alignment vertical="center"/>
    </xf>
    <xf numFmtId="0" fontId="41" fillId="0" borderId="0" xfId="0" applyFont="1" applyFill="1" applyBorder="1" applyAlignment="1">
      <alignment horizontal="right" vertical="center"/>
    </xf>
    <xf numFmtId="0" fontId="17" fillId="0" borderId="0" xfId="0" applyFont="1" applyFill="1" applyBorder="1">
      <alignment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41" fillId="0" borderId="0" xfId="0" applyFont="1" applyFill="1" applyBorder="1" applyAlignment="1">
      <alignment vertical="center"/>
    </xf>
    <xf numFmtId="41" fontId="17" fillId="2" borderId="9" xfId="0" applyNumberFormat="1" applyFont="1" applyFill="1" applyBorder="1" applyAlignment="1">
      <alignment horizontal="right" vertical="center" wrapText="1"/>
    </xf>
    <xf numFmtId="176" fontId="17" fillId="2" borderId="0" xfId="0" applyNumberFormat="1" applyFont="1" applyFill="1" applyBorder="1" applyAlignment="1">
      <alignment horizontal="center" vertical="center" wrapText="1"/>
    </xf>
    <xf numFmtId="176" fontId="17" fillId="2" borderId="0" xfId="0" applyNumberFormat="1" applyFont="1" applyFill="1" applyBorder="1" applyAlignment="1">
      <alignment horizontal="center" vertical="center"/>
    </xf>
    <xf numFmtId="41" fontId="17" fillId="2" borderId="0" xfId="0" applyNumberFormat="1" applyFont="1" applyFill="1" applyAlignment="1">
      <alignment horizontal="right" vertical="center" wrapText="1"/>
    </xf>
    <xf numFmtId="176" fontId="30" fillId="2" borderId="0" xfId="0" applyNumberFormat="1" applyFont="1" applyFill="1" applyBorder="1" applyAlignment="1">
      <alignment horizontal="center" vertical="center" wrapText="1"/>
    </xf>
    <xf numFmtId="176" fontId="17" fillId="2" borderId="0" xfId="4" applyNumberFormat="1" applyFont="1" applyFill="1" applyBorder="1" applyAlignment="1">
      <alignment horizontal="center" vertical="center" wrapText="1"/>
    </xf>
    <xf numFmtId="41" fontId="37" fillId="2" borderId="9" xfId="10" applyNumberFormat="1" applyFont="1" applyFill="1" applyBorder="1">
      <alignment vertical="center"/>
    </xf>
    <xf numFmtId="41" fontId="37" fillId="2" borderId="0" xfId="10" applyNumberFormat="1" applyFont="1" applyFill="1">
      <alignment vertical="center"/>
    </xf>
    <xf numFmtId="41" fontId="38" fillId="2" borderId="0" xfId="10" applyNumberFormat="1" applyFont="1" applyFill="1">
      <alignment vertical="center"/>
    </xf>
    <xf numFmtId="41" fontId="37" fillId="2" borderId="34" xfId="10" applyNumberFormat="1" applyFont="1" applyFill="1" applyBorder="1">
      <alignment vertical="center"/>
    </xf>
    <xf numFmtId="0" fontId="41" fillId="4" borderId="0" xfId="11" applyFont="1" applyFill="1" applyBorder="1" applyAlignment="1">
      <alignment horizontal="left" vertical="center" shrinkToFit="1"/>
    </xf>
    <xf numFmtId="0" fontId="41" fillId="4" borderId="34" xfId="11" applyFont="1" applyFill="1" applyBorder="1" applyAlignment="1">
      <alignment horizontal="left" vertical="center" shrinkToFit="1"/>
    </xf>
    <xf numFmtId="0" fontId="41" fillId="0" borderId="0" xfId="1" applyNumberFormat="1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left" vertical="center" wrapText="1"/>
    </xf>
    <xf numFmtId="0" fontId="49" fillId="3" borderId="18" xfId="0" applyFont="1" applyFill="1" applyBorder="1" applyAlignment="1">
      <alignment vertical="center"/>
    </xf>
    <xf numFmtId="0" fontId="50" fillId="3" borderId="18" xfId="0" applyFont="1" applyFill="1" applyBorder="1" applyAlignment="1">
      <alignment horizontal="center" vertical="center"/>
    </xf>
    <xf numFmtId="0" fontId="50" fillId="3" borderId="23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vertical="center"/>
    </xf>
    <xf numFmtId="0" fontId="50" fillId="3" borderId="18" xfId="0" applyFont="1" applyFill="1" applyBorder="1" applyAlignment="1">
      <alignment vertical="center"/>
    </xf>
    <xf numFmtId="0" fontId="49" fillId="3" borderId="18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176" fontId="49" fillId="3" borderId="0" xfId="2" applyFont="1" applyFill="1" applyAlignment="1">
      <alignment horizontal="center" vertical="center"/>
    </xf>
    <xf numFmtId="0" fontId="49" fillId="3" borderId="13" xfId="0" applyFont="1" applyFill="1" applyBorder="1" applyAlignment="1">
      <alignment horizontal="center" vertical="center"/>
    </xf>
    <xf numFmtId="0" fontId="49" fillId="3" borderId="5" xfId="0" applyFont="1" applyFill="1" applyBorder="1" applyAlignment="1">
      <alignment horizontal="center" vertical="center"/>
    </xf>
    <xf numFmtId="0" fontId="49" fillId="3" borderId="44" xfId="0" applyFont="1" applyFill="1" applyBorder="1" applyAlignment="1">
      <alignment horizontal="center" vertical="center" shrinkToFit="1"/>
    </xf>
    <xf numFmtId="0" fontId="49" fillId="3" borderId="13" xfId="0" applyFont="1" applyFill="1" applyBorder="1" applyAlignment="1">
      <alignment horizontal="center" vertical="center" shrinkToFit="1"/>
    </xf>
    <xf numFmtId="176" fontId="52" fillId="3" borderId="0" xfId="2" applyFont="1" applyFill="1" applyAlignment="1">
      <alignment horizontal="center" vertical="center" shrinkToFit="1"/>
    </xf>
    <xf numFmtId="0" fontId="52" fillId="3" borderId="13" xfId="0" applyFont="1" applyFill="1" applyBorder="1" applyAlignment="1">
      <alignment horizontal="center" vertical="center" shrinkToFit="1"/>
    </xf>
    <xf numFmtId="0" fontId="52" fillId="3" borderId="5" xfId="0" applyFont="1" applyFill="1" applyBorder="1" applyAlignment="1">
      <alignment horizontal="center" vertical="center" shrinkToFit="1"/>
    </xf>
    <xf numFmtId="176" fontId="52" fillId="3" borderId="3" xfId="2" applyFont="1" applyFill="1" applyBorder="1" applyAlignment="1">
      <alignment horizontal="center" vertical="center" shrinkToFit="1"/>
    </xf>
    <xf numFmtId="0" fontId="52" fillId="3" borderId="12" xfId="0" applyFont="1" applyFill="1" applyBorder="1" applyAlignment="1">
      <alignment horizontal="center" vertical="center" shrinkToFit="1"/>
    </xf>
    <xf numFmtId="0" fontId="52" fillId="3" borderId="2" xfId="0" applyFont="1" applyFill="1" applyBorder="1" applyAlignment="1">
      <alignment horizontal="center" vertical="center" shrinkToFit="1"/>
    </xf>
    <xf numFmtId="176" fontId="49" fillId="3" borderId="33" xfId="2" applyFont="1" applyFill="1" applyBorder="1" applyAlignment="1">
      <alignment horizontal="center" vertical="center" shrinkToFit="1"/>
    </xf>
    <xf numFmtId="0" fontId="49" fillId="3" borderId="32" xfId="0" applyFont="1" applyFill="1" applyBorder="1" applyAlignment="1">
      <alignment horizontal="center" vertical="center" shrinkToFit="1"/>
    </xf>
    <xf numFmtId="176" fontId="49" fillId="3" borderId="0" xfId="2" applyFont="1" applyFill="1" applyAlignment="1">
      <alignment horizontal="center" vertical="center" shrinkToFit="1"/>
    </xf>
    <xf numFmtId="0" fontId="49" fillId="3" borderId="5" xfId="0" applyFont="1" applyFill="1" applyBorder="1" applyAlignment="1">
      <alignment horizontal="center" vertical="center" shrinkToFit="1"/>
    </xf>
    <xf numFmtId="0" fontId="41" fillId="2" borderId="33" xfId="0" applyFont="1" applyFill="1" applyBorder="1" applyAlignment="1">
      <alignment horizontal="left" vertical="center"/>
    </xf>
    <xf numFmtId="0" fontId="31" fillId="3" borderId="2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/>
    </xf>
    <xf numFmtId="0" fontId="41" fillId="0" borderId="34" xfId="0" applyFont="1" applyFill="1" applyBorder="1" applyAlignment="1">
      <alignment horizontal="left" vertical="center"/>
    </xf>
    <xf numFmtId="0" fontId="41" fillId="0" borderId="34" xfId="0" applyFont="1" applyFill="1" applyBorder="1" applyAlignment="1">
      <alignment horizontal="right" vertical="center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32" xfId="3" applyFont="1" applyFill="1" applyBorder="1" applyAlignment="1">
      <alignment horizontal="center" vertical="center" wrapText="1"/>
    </xf>
    <xf numFmtId="0" fontId="17" fillId="3" borderId="33" xfId="3" applyFont="1" applyFill="1" applyBorder="1" applyAlignment="1">
      <alignment horizontal="center" vertical="center" wrapText="1"/>
    </xf>
    <xf numFmtId="0" fontId="17" fillId="3" borderId="43" xfId="3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top"/>
    </xf>
    <xf numFmtId="0" fontId="31" fillId="3" borderId="2" xfId="3" applyFont="1" applyFill="1" applyBorder="1" applyAlignment="1">
      <alignment horizontal="center" vertical="center"/>
    </xf>
    <xf numFmtId="0" fontId="31" fillId="3" borderId="3" xfId="3" applyFont="1" applyFill="1" applyBorder="1" applyAlignment="1">
      <alignment horizontal="center" vertical="center"/>
    </xf>
    <xf numFmtId="0" fontId="31" fillId="3" borderId="4" xfId="3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7" xfId="3" applyFont="1" applyFill="1" applyBorder="1" applyAlignment="1">
      <alignment horizontal="center" vertical="center"/>
    </xf>
    <xf numFmtId="0" fontId="17" fillId="3" borderId="15" xfId="3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44" fillId="0" borderId="0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right" vertical="center" wrapText="1"/>
    </xf>
    <xf numFmtId="0" fontId="41" fillId="0" borderId="0" xfId="0" applyFont="1" applyFill="1" applyAlignment="1">
      <alignment horizontal="left" vertical="center"/>
    </xf>
    <xf numFmtId="0" fontId="32" fillId="0" borderId="0" xfId="0" applyFont="1" applyFill="1" applyBorder="1" applyAlignment="1">
      <alignment horizontal="center" vertical="top"/>
    </xf>
    <xf numFmtId="0" fontId="44" fillId="0" borderId="0" xfId="0" applyFont="1" applyBorder="1" applyAlignment="1">
      <alignment horizontal="right" vertical="center" wrapText="1"/>
    </xf>
    <xf numFmtId="0" fontId="44" fillId="3" borderId="40" xfId="0" applyFont="1" applyFill="1" applyBorder="1" applyAlignment="1">
      <alignment horizontal="center" vertical="center" wrapText="1"/>
    </xf>
    <xf numFmtId="0" fontId="44" fillId="3" borderId="41" xfId="0" applyFont="1" applyFill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left" vertical="center" wrapText="1"/>
    </xf>
    <xf numFmtId="0" fontId="44" fillId="2" borderId="0" xfId="0" applyFont="1" applyFill="1" applyAlignment="1">
      <alignment horizontal="right" vertical="center" wrapText="1"/>
    </xf>
    <xf numFmtId="0" fontId="44" fillId="0" borderId="36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33" fillId="3" borderId="40" xfId="0" applyFont="1" applyFill="1" applyBorder="1" applyAlignment="1">
      <alignment horizontal="center" vertical="center"/>
    </xf>
    <xf numFmtId="0" fontId="33" fillId="3" borderId="41" xfId="0" applyFont="1" applyFill="1" applyBorder="1" applyAlignment="1">
      <alignment horizontal="center" vertical="center"/>
    </xf>
    <xf numFmtId="0" fontId="33" fillId="3" borderId="42" xfId="0" applyFont="1" applyFill="1" applyBorder="1" applyAlignment="1">
      <alignment horizontal="center" vertical="center"/>
    </xf>
    <xf numFmtId="0" fontId="36" fillId="3" borderId="23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20" xfId="0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right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horizontal="center" vertical="center" wrapText="1"/>
    </xf>
    <xf numFmtId="177" fontId="8" fillId="0" borderId="10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0" borderId="7" xfId="2" applyNumberFormat="1" applyFont="1" applyFill="1" applyBorder="1" applyAlignment="1">
      <alignment horizontal="center" vertical="center" wrapText="1"/>
    </xf>
    <xf numFmtId="0" fontId="8" fillId="0" borderId="8" xfId="0" applyFont="1" applyFill="1" applyBorder="1">
      <alignment vertical="center"/>
    </xf>
    <xf numFmtId="177" fontId="8" fillId="0" borderId="5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77" fontId="14" fillId="0" borderId="7" xfId="0" applyNumberFormat="1" applyFont="1" applyFill="1" applyBorder="1" applyAlignment="1">
      <alignment horizontal="center" vertical="center" wrapText="1"/>
    </xf>
    <xf numFmtId="177" fontId="14" fillId="0" borderId="15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right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right" vertical="center"/>
    </xf>
    <xf numFmtId="176" fontId="8" fillId="0" borderId="1" xfId="2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3">
    <cellStyle name="쉼표 [0]" xfId="6" builtinId="6"/>
    <cellStyle name="쉼표 [0] 2" xfId="8"/>
    <cellStyle name="콤마 [0]_32.임상별임목축적" xfId="1"/>
    <cellStyle name="콤마 [0]_해안선및도서" xfId="2"/>
    <cellStyle name="표준" xfId="0" builtinId="0"/>
    <cellStyle name="표준 10" xfId="3"/>
    <cellStyle name="표준 10 5" xfId="10"/>
    <cellStyle name="표준 132" xfId="9"/>
    <cellStyle name="표준 2" xfId="7"/>
    <cellStyle name="표준 4 10" xfId="4"/>
    <cellStyle name="표준 5" xfId="11"/>
    <cellStyle name="표준 6" xfId="5"/>
    <cellStyle name="표준_11-교통관광" xfId="12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1"/>
  <sheetViews>
    <sheetView tabSelected="1" view="pageBreakPreview" zoomScale="70" zoomScaleNormal="100" zoomScaleSheetLayoutView="70" workbookViewId="0">
      <selection activeCell="R28" sqref="R28"/>
    </sheetView>
  </sheetViews>
  <sheetFormatPr defaultColWidth="8.88671875" defaultRowHeight="13.5"/>
  <cols>
    <col min="1" max="1" width="7.33203125" style="4" customWidth="1"/>
    <col min="2" max="2" width="5.33203125" style="4" customWidth="1"/>
    <col min="3" max="3" width="9.77734375" style="4" customWidth="1"/>
    <col min="4" max="4" width="9.109375" style="4" customWidth="1"/>
    <col min="5" max="5" width="5.5546875" style="4" bestFit="1" customWidth="1"/>
    <col min="6" max="6" width="9.77734375" style="4" customWidth="1"/>
    <col min="7" max="7" width="9.109375" style="4" customWidth="1"/>
    <col min="8" max="8" width="5.5546875" style="4" bestFit="1" customWidth="1"/>
    <col min="9" max="9" width="9.77734375" style="4" customWidth="1"/>
    <col min="10" max="10" width="9.109375" style="4" customWidth="1"/>
    <col min="11" max="11" width="6.33203125" style="4" customWidth="1"/>
    <col min="12" max="12" width="8.33203125" style="4" customWidth="1"/>
    <col min="13" max="13" width="10.109375" style="4" bestFit="1" customWidth="1"/>
    <col min="14" max="14" width="6.33203125" style="4" customWidth="1"/>
    <col min="15" max="15" width="8.33203125" style="4" bestFit="1" customWidth="1"/>
    <col min="16" max="16" width="6.77734375" style="4" customWidth="1"/>
    <col min="17" max="17" width="6.33203125" style="4" customWidth="1"/>
    <col min="18" max="18" width="8.33203125" style="4" bestFit="1" customWidth="1"/>
    <col min="19" max="19" width="8.6640625" style="4" bestFit="1" customWidth="1"/>
    <col min="20" max="20" width="10.77734375" style="4" customWidth="1"/>
    <col min="21" max="21" width="8.21875" style="4" bestFit="1" customWidth="1"/>
    <col min="22" max="22" width="9.109375" style="4" bestFit="1" customWidth="1"/>
    <col min="23" max="23" width="6.33203125" style="11" bestFit="1" customWidth="1"/>
    <col min="24" max="24" width="8.33203125" style="11" bestFit="1" customWidth="1"/>
    <col min="25" max="25" width="11.44140625" style="11" customWidth="1"/>
    <col min="26" max="31" width="6.109375" style="4" customWidth="1"/>
    <col min="32" max="16384" width="8.88671875" style="4"/>
  </cols>
  <sheetData>
    <row r="1" spans="1:25" s="14" customFormat="1" ht="18" customHeight="1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13"/>
    </row>
    <row r="2" spans="1:25" s="14" customFormat="1" ht="54.95" customHeight="1">
      <c r="A2" s="281" t="s">
        <v>163</v>
      </c>
      <c r="B2" s="281"/>
      <c r="C2" s="281"/>
      <c r="D2" s="281"/>
      <c r="E2" s="281"/>
      <c r="F2" s="281"/>
      <c r="G2" s="281"/>
      <c r="H2" s="281"/>
      <c r="I2" s="281"/>
      <c r="J2" s="281"/>
      <c r="K2" s="294" t="s">
        <v>162</v>
      </c>
      <c r="L2" s="294"/>
      <c r="M2" s="294"/>
      <c r="N2" s="294"/>
      <c r="O2" s="294"/>
      <c r="P2" s="294"/>
      <c r="Q2" s="294"/>
      <c r="R2" s="294"/>
      <c r="S2" s="294"/>
      <c r="T2" s="294"/>
      <c r="U2" s="132"/>
      <c r="V2" s="132"/>
      <c r="W2" s="132"/>
      <c r="X2" s="132"/>
      <c r="Y2" s="132"/>
    </row>
    <row r="3" spans="1:25" s="3" customFormat="1" ht="18" customHeight="1" thickBot="1">
      <c r="A3" s="282" t="s">
        <v>250</v>
      </c>
      <c r="B3" s="282"/>
      <c r="C3" s="282"/>
      <c r="D3" s="282"/>
      <c r="E3" s="282"/>
      <c r="F3" s="282"/>
      <c r="G3" s="282"/>
      <c r="H3" s="282"/>
      <c r="I3" s="282"/>
      <c r="J3" s="282"/>
      <c r="K3" s="283" t="s">
        <v>251</v>
      </c>
      <c r="L3" s="283"/>
      <c r="M3" s="283"/>
      <c r="N3" s="283"/>
      <c r="O3" s="283"/>
      <c r="P3" s="283"/>
      <c r="Q3" s="283"/>
      <c r="R3" s="283"/>
      <c r="S3" s="283"/>
      <c r="T3" s="19"/>
      <c r="U3" s="19"/>
      <c r="V3" s="19"/>
      <c r="W3" s="19"/>
      <c r="X3" s="19"/>
      <c r="Y3" s="70"/>
    </row>
    <row r="4" spans="1:25" s="11" customFormat="1" ht="16.5" customHeight="1">
      <c r="A4" s="157" t="s">
        <v>252</v>
      </c>
      <c r="B4" s="284" t="s">
        <v>253</v>
      </c>
      <c r="C4" s="285"/>
      <c r="D4" s="286"/>
      <c r="E4" s="284" t="s">
        <v>254</v>
      </c>
      <c r="F4" s="285"/>
      <c r="G4" s="286"/>
      <c r="H4" s="284" t="s">
        <v>255</v>
      </c>
      <c r="I4" s="285"/>
      <c r="J4" s="285"/>
      <c r="K4" s="279" t="s">
        <v>256</v>
      </c>
      <c r="L4" s="279"/>
      <c r="M4" s="279"/>
      <c r="N4" s="279"/>
      <c r="O4" s="279"/>
      <c r="P4" s="280"/>
      <c r="Q4" s="291" t="s">
        <v>257</v>
      </c>
      <c r="R4" s="292"/>
      <c r="S4" s="293"/>
      <c r="T4" s="176" t="s">
        <v>305</v>
      </c>
    </row>
    <row r="5" spans="1:25" s="11" customFormat="1" ht="16.5" customHeight="1">
      <c r="A5" s="158"/>
      <c r="B5" s="159"/>
      <c r="C5" s="160"/>
      <c r="D5" s="160"/>
      <c r="E5" s="159"/>
      <c r="F5" s="160"/>
      <c r="G5" s="160"/>
      <c r="H5" s="159"/>
      <c r="I5" s="160"/>
      <c r="J5" s="160"/>
      <c r="K5" s="289" t="s">
        <v>258</v>
      </c>
      <c r="L5" s="289"/>
      <c r="M5" s="289"/>
      <c r="N5" s="290" t="s">
        <v>259</v>
      </c>
      <c r="O5" s="289"/>
      <c r="P5" s="289"/>
      <c r="Q5" s="161"/>
      <c r="R5" s="162"/>
      <c r="S5" s="186"/>
      <c r="T5" s="177"/>
    </row>
    <row r="6" spans="1:25" s="11" customFormat="1" ht="16.5" customHeight="1">
      <c r="A6" s="163"/>
      <c r="B6" s="277" t="s">
        <v>174</v>
      </c>
      <c r="C6" s="287"/>
      <c r="D6" s="288"/>
      <c r="E6" s="277" t="s">
        <v>175</v>
      </c>
      <c r="F6" s="287"/>
      <c r="G6" s="288"/>
      <c r="H6" s="277" t="s">
        <v>176</v>
      </c>
      <c r="I6" s="287"/>
      <c r="J6" s="287"/>
      <c r="K6" s="287" t="s">
        <v>177</v>
      </c>
      <c r="L6" s="278"/>
      <c r="M6" s="278"/>
      <c r="N6" s="277" t="s">
        <v>178</v>
      </c>
      <c r="O6" s="278"/>
      <c r="P6" s="278"/>
      <c r="Q6" s="295" t="s">
        <v>179</v>
      </c>
      <c r="R6" s="296"/>
      <c r="S6" s="297"/>
      <c r="T6" s="177"/>
    </row>
    <row r="7" spans="1:25" s="11" customFormat="1" ht="16.5">
      <c r="A7" s="163"/>
      <c r="B7" s="185" t="s">
        <v>312</v>
      </c>
      <c r="C7" s="298" t="s">
        <v>261</v>
      </c>
      <c r="D7" s="300"/>
      <c r="E7" s="164" t="s">
        <v>260</v>
      </c>
      <c r="F7" s="298" t="s">
        <v>261</v>
      </c>
      <c r="G7" s="299"/>
      <c r="H7" s="191" t="s">
        <v>260</v>
      </c>
      <c r="I7" s="298" t="s">
        <v>261</v>
      </c>
      <c r="J7" s="299"/>
      <c r="K7" s="184" t="s">
        <v>312</v>
      </c>
      <c r="L7" s="180" t="s">
        <v>310</v>
      </c>
      <c r="M7" s="180" t="s">
        <v>311</v>
      </c>
      <c r="N7" s="180" t="s">
        <v>312</v>
      </c>
      <c r="O7" s="180" t="s">
        <v>310</v>
      </c>
      <c r="P7" s="180" t="s">
        <v>311</v>
      </c>
      <c r="Q7" s="182" t="s">
        <v>313</v>
      </c>
      <c r="R7" s="301" t="s">
        <v>262</v>
      </c>
      <c r="S7" s="302"/>
      <c r="T7" s="177"/>
    </row>
    <row r="8" spans="1:25" s="11" customFormat="1" ht="16.5">
      <c r="A8" s="163"/>
      <c r="B8" s="159"/>
      <c r="C8" s="195" t="s">
        <v>308</v>
      </c>
      <c r="D8" s="194" t="s">
        <v>309</v>
      </c>
      <c r="E8" s="181"/>
      <c r="F8" s="195" t="s">
        <v>308</v>
      </c>
      <c r="G8" s="180" t="s">
        <v>309</v>
      </c>
      <c r="H8" s="192"/>
      <c r="I8" s="195" t="s">
        <v>308</v>
      </c>
      <c r="J8" s="180" t="s">
        <v>309</v>
      </c>
      <c r="K8" s="165"/>
      <c r="L8" s="166" t="s">
        <v>169</v>
      </c>
      <c r="M8" s="166" t="s">
        <v>171</v>
      </c>
      <c r="N8" s="167"/>
      <c r="O8" s="166" t="s">
        <v>169</v>
      </c>
      <c r="P8" s="166" t="s">
        <v>171</v>
      </c>
      <c r="Q8" s="168"/>
      <c r="R8" s="183" t="s">
        <v>311</v>
      </c>
      <c r="S8" s="187" t="s">
        <v>309</v>
      </c>
      <c r="T8" s="178" t="s">
        <v>306</v>
      </c>
    </row>
    <row r="9" spans="1:25" s="11" customFormat="1" ht="16.5">
      <c r="A9" s="179" t="s">
        <v>263</v>
      </c>
      <c r="B9" s="171" t="s">
        <v>164</v>
      </c>
      <c r="C9" s="171" t="s">
        <v>165</v>
      </c>
      <c r="D9" s="193" t="s">
        <v>166</v>
      </c>
      <c r="E9" s="171" t="s">
        <v>164</v>
      </c>
      <c r="F9" s="171" t="s">
        <v>165</v>
      </c>
      <c r="G9" s="171" t="s">
        <v>166</v>
      </c>
      <c r="H9" s="193" t="s">
        <v>164</v>
      </c>
      <c r="I9" s="171" t="s">
        <v>165</v>
      </c>
      <c r="J9" s="171" t="s">
        <v>166</v>
      </c>
      <c r="K9" s="172" t="s">
        <v>167</v>
      </c>
      <c r="L9" s="173" t="s">
        <v>168</v>
      </c>
      <c r="M9" s="173" t="s">
        <v>170</v>
      </c>
      <c r="N9" s="173" t="s">
        <v>167</v>
      </c>
      <c r="O9" s="173" t="s">
        <v>168</v>
      </c>
      <c r="P9" s="173" t="s">
        <v>170</v>
      </c>
      <c r="Q9" s="170" t="s">
        <v>109</v>
      </c>
      <c r="R9" s="170" t="s">
        <v>172</v>
      </c>
      <c r="S9" s="188" t="s">
        <v>173</v>
      </c>
      <c r="T9" s="174" t="s">
        <v>307</v>
      </c>
    </row>
    <row r="10" spans="1:25" s="11" customFormat="1" ht="20.25" customHeight="1">
      <c r="A10" s="74">
        <v>2013</v>
      </c>
      <c r="B10" s="77">
        <f t="shared" ref="B10:B14" si="0">SUM(E10,H10,K10)</f>
        <v>9</v>
      </c>
      <c r="C10" s="73">
        <f t="shared" ref="C10:C14" si="1">SUM(F10,I10,M10)</f>
        <v>48219</v>
      </c>
      <c r="D10" s="73">
        <f>SUM(G10,J10)</f>
        <v>49887</v>
      </c>
      <c r="E10" s="73">
        <v>1</v>
      </c>
      <c r="F10" s="73">
        <v>8263</v>
      </c>
      <c r="G10" s="73">
        <v>33269</v>
      </c>
      <c r="H10" s="73">
        <v>1</v>
      </c>
      <c r="I10" s="73">
        <v>8438</v>
      </c>
      <c r="J10" s="73">
        <v>16618</v>
      </c>
      <c r="K10" s="73">
        <v>7</v>
      </c>
      <c r="L10" s="240" t="s">
        <v>84</v>
      </c>
      <c r="M10" s="241">
        <v>31518</v>
      </c>
      <c r="N10" s="240" t="s">
        <v>249</v>
      </c>
      <c r="O10" s="240" t="s">
        <v>249</v>
      </c>
      <c r="P10" s="240" t="s">
        <v>249</v>
      </c>
      <c r="Q10" s="242">
        <v>0</v>
      </c>
      <c r="R10" s="39">
        <v>0</v>
      </c>
      <c r="S10" s="189">
        <v>0</v>
      </c>
      <c r="T10" s="74">
        <v>2013</v>
      </c>
    </row>
    <row r="11" spans="1:25" s="11" customFormat="1" ht="20.25" customHeight="1">
      <c r="A11" s="74">
        <v>2014</v>
      </c>
      <c r="B11" s="77">
        <f t="shared" si="0"/>
        <v>9</v>
      </c>
      <c r="C11" s="73">
        <f>SUM(F11,I11,M11)</f>
        <v>48219</v>
      </c>
      <c r="D11" s="73">
        <f t="shared" ref="D11:D36" si="2">SUM(G11,J11)</f>
        <v>49887</v>
      </c>
      <c r="E11" s="73">
        <v>1</v>
      </c>
      <c r="F11" s="73">
        <v>8263</v>
      </c>
      <c r="G11" s="73">
        <v>33269</v>
      </c>
      <c r="H11" s="73">
        <v>1</v>
      </c>
      <c r="I11" s="73">
        <v>8438</v>
      </c>
      <c r="J11" s="73">
        <v>16618</v>
      </c>
      <c r="K11" s="73">
        <v>7</v>
      </c>
      <c r="L11" s="243" t="s">
        <v>84</v>
      </c>
      <c r="M11" s="241">
        <v>31518</v>
      </c>
      <c r="N11" s="241">
        <v>7</v>
      </c>
      <c r="O11" s="243" t="s">
        <v>84</v>
      </c>
      <c r="P11" s="241">
        <v>31518</v>
      </c>
      <c r="Q11" s="242">
        <v>0</v>
      </c>
      <c r="R11" s="39">
        <v>0</v>
      </c>
      <c r="S11" s="189">
        <v>0</v>
      </c>
      <c r="T11" s="74">
        <v>2014</v>
      </c>
    </row>
    <row r="12" spans="1:25" s="11" customFormat="1" ht="20.25" customHeight="1">
      <c r="A12" s="74">
        <v>2015</v>
      </c>
      <c r="B12" s="77">
        <f t="shared" si="0"/>
        <v>9</v>
      </c>
      <c r="C12" s="73">
        <f>SUM(F12,I12,M12)</f>
        <v>48219</v>
      </c>
      <c r="D12" s="73">
        <f t="shared" si="2"/>
        <v>34773</v>
      </c>
      <c r="E12" s="73">
        <v>1</v>
      </c>
      <c r="F12" s="73">
        <v>8263</v>
      </c>
      <c r="G12" s="73">
        <v>18155</v>
      </c>
      <c r="H12" s="73">
        <v>1</v>
      </c>
      <c r="I12" s="73">
        <v>8438</v>
      </c>
      <c r="J12" s="73">
        <v>16618</v>
      </c>
      <c r="K12" s="73">
        <v>7</v>
      </c>
      <c r="L12" s="241">
        <v>1007</v>
      </c>
      <c r="M12" s="241">
        <v>31518</v>
      </c>
      <c r="N12" s="241">
        <v>7</v>
      </c>
      <c r="O12" s="241">
        <v>1007</v>
      </c>
      <c r="P12" s="241">
        <v>31518</v>
      </c>
      <c r="Q12" s="242">
        <v>0</v>
      </c>
      <c r="R12" s="39">
        <v>0</v>
      </c>
      <c r="S12" s="189">
        <v>0</v>
      </c>
      <c r="T12" s="74">
        <v>2015</v>
      </c>
    </row>
    <row r="13" spans="1:25" s="11" customFormat="1" ht="20.25" customHeight="1">
      <c r="A13" s="74">
        <v>2016</v>
      </c>
      <c r="B13" s="77">
        <f t="shared" si="0"/>
        <v>9</v>
      </c>
      <c r="C13" s="73">
        <f>SUM(F13,I13,M13)</f>
        <v>49970</v>
      </c>
      <c r="D13" s="73">
        <f t="shared" si="2"/>
        <v>34773</v>
      </c>
      <c r="E13" s="73">
        <v>1</v>
      </c>
      <c r="F13" s="73">
        <v>8263</v>
      </c>
      <c r="G13" s="73">
        <v>18155</v>
      </c>
      <c r="H13" s="73">
        <v>1</v>
      </c>
      <c r="I13" s="73">
        <v>8438</v>
      </c>
      <c r="J13" s="73">
        <v>16618</v>
      </c>
      <c r="K13" s="73">
        <v>7</v>
      </c>
      <c r="L13" s="241">
        <v>1038</v>
      </c>
      <c r="M13" s="241">
        <v>33269</v>
      </c>
      <c r="N13" s="241">
        <v>7</v>
      </c>
      <c r="O13" s="241">
        <v>1038</v>
      </c>
      <c r="P13" s="241">
        <v>33269</v>
      </c>
      <c r="Q13" s="242">
        <v>0</v>
      </c>
      <c r="R13" s="39">
        <v>0</v>
      </c>
      <c r="S13" s="189">
        <v>0</v>
      </c>
      <c r="T13" s="74">
        <v>2016</v>
      </c>
    </row>
    <row r="14" spans="1:25" s="11" customFormat="1" ht="20.25" customHeight="1">
      <c r="A14" s="74">
        <v>2017</v>
      </c>
      <c r="B14" s="77">
        <f t="shared" si="0"/>
        <v>9</v>
      </c>
      <c r="C14" s="73">
        <f t="shared" si="1"/>
        <v>52396</v>
      </c>
      <c r="D14" s="73">
        <f t="shared" si="2"/>
        <v>71305</v>
      </c>
      <c r="E14" s="73">
        <v>1</v>
      </c>
      <c r="F14" s="73">
        <v>8263</v>
      </c>
      <c r="G14" s="73">
        <v>18155</v>
      </c>
      <c r="H14" s="73">
        <v>1</v>
      </c>
      <c r="I14" s="73">
        <v>10864</v>
      </c>
      <c r="J14" s="73">
        <v>53150</v>
      </c>
      <c r="K14" s="73">
        <v>7</v>
      </c>
      <c r="L14" s="243" t="s">
        <v>249</v>
      </c>
      <c r="M14" s="241">
        <v>33269</v>
      </c>
      <c r="N14" s="241">
        <v>7</v>
      </c>
      <c r="O14" s="243" t="s">
        <v>249</v>
      </c>
      <c r="P14" s="241">
        <v>33269</v>
      </c>
      <c r="Q14" s="242">
        <v>0</v>
      </c>
      <c r="R14" s="39">
        <v>0</v>
      </c>
      <c r="S14" s="189">
        <v>0</v>
      </c>
      <c r="T14" s="74">
        <v>2017</v>
      </c>
    </row>
    <row r="15" spans="1:25" s="11" customFormat="1" ht="20.25" customHeight="1">
      <c r="A15" s="76">
        <v>2018</v>
      </c>
      <c r="B15" s="77">
        <f>SUM(E15,H15,K15)</f>
        <v>9</v>
      </c>
      <c r="C15" s="78">
        <f>SUM(F15,I15,M15)</f>
        <v>52396</v>
      </c>
      <c r="D15" s="78">
        <f t="shared" si="2"/>
        <v>71305</v>
      </c>
      <c r="E15" s="78">
        <f t="shared" ref="E15:O15" si="3">SUM(E16:E36)</f>
        <v>1</v>
      </c>
      <c r="F15" s="78">
        <f t="shared" si="3"/>
        <v>8263</v>
      </c>
      <c r="G15" s="78">
        <f t="shared" si="3"/>
        <v>18155</v>
      </c>
      <c r="H15" s="78">
        <f t="shared" si="3"/>
        <v>1</v>
      </c>
      <c r="I15" s="78">
        <f t="shared" si="3"/>
        <v>10864</v>
      </c>
      <c r="J15" s="78">
        <f t="shared" si="3"/>
        <v>53150</v>
      </c>
      <c r="K15" s="78">
        <v>7</v>
      </c>
      <c r="L15" s="244">
        <v>1027</v>
      </c>
      <c r="M15" s="244">
        <v>33269</v>
      </c>
      <c r="N15" s="244">
        <f t="shared" si="3"/>
        <v>7</v>
      </c>
      <c r="O15" s="244">
        <f t="shared" si="3"/>
        <v>1027</v>
      </c>
      <c r="P15" s="244">
        <f>SUM(P16:P36)</f>
        <v>33269</v>
      </c>
      <c r="Q15" s="242">
        <v>0</v>
      </c>
      <c r="R15" s="39">
        <v>0</v>
      </c>
      <c r="S15" s="189">
        <v>0</v>
      </c>
      <c r="T15" s="76">
        <v>2018</v>
      </c>
      <c r="U15" s="37"/>
      <c r="V15" s="37"/>
      <c r="W15" s="38"/>
      <c r="X15" s="38"/>
      <c r="Y15" s="38"/>
    </row>
    <row r="16" spans="1:25" s="11" customFormat="1" ht="20.25" customHeight="1">
      <c r="A16" s="252" t="s">
        <v>407</v>
      </c>
      <c r="B16" s="75">
        <f>SUM(E16,H16,K16,Q16)</f>
        <v>3</v>
      </c>
      <c r="C16" s="73">
        <f t="shared" ref="C16:C36" si="4">SUM(F16,I16,M16)</f>
        <v>10081</v>
      </c>
      <c r="D16" s="73">
        <f t="shared" si="2"/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245">
        <v>3</v>
      </c>
      <c r="L16" s="245">
        <v>252</v>
      </c>
      <c r="M16" s="245">
        <v>10081</v>
      </c>
      <c r="N16" s="245">
        <v>3</v>
      </c>
      <c r="O16" s="245">
        <v>252</v>
      </c>
      <c r="P16" s="245">
        <v>10081</v>
      </c>
      <c r="Q16" s="242">
        <v>0</v>
      </c>
      <c r="R16" s="39">
        <v>0</v>
      </c>
      <c r="S16" s="189">
        <v>0</v>
      </c>
      <c r="T16" s="250" t="s">
        <v>284</v>
      </c>
      <c r="U16" s="20"/>
      <c r="V16" s="20"/>
      <c r="W16" s="21"/>
      <c r="X16" s="21"/>
      <c r="Y16" s="21"/>
    </row>
    <row r="17" spans="1:25" s="11" customFormat="1" ht="20.25" customHeight="1">
      <c r="A17" s="74" t="s">
        <v>264</v>
      </c>
      <c r="B17" s="75">
        <f t="shared" ref="B17:B35" si="5">SUM(E17,H17,K17,Q17)</f>
        <v>0</v>
      </c>
      <c r="C17" s="73">
        <f t="shared" si="4"/>
        <v>0</v>
      </c>
      <c r="D17" s="73">
        <f t="shared" si="2"/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9">
        <v>0</v>
      </c>
      <c r="O17" s="79">
        <v>0</v>
      </c>
      <c r="P17" s="79">
        <v>0</v>
      </c>
      <c r="Q17" s="39">
        <v>0</v>
      </c>
      <c r="R17" s="39">
        <v>0</v>
      </c>
      <c r="S17" s="189">
        <v>0</v>
      </c>
      <c r="T17" s="250" t="s">
        <v>285</v>
      </c>
      <c r="U17" s="20"/>
      <c r="V17" s="20"/>
      <c r="W17" s="21"/>
      <c r="X17" s="21"/>
      <c r="Y17" s="21"/>
    </row>
    <row r="18" spans="1:25" s="11" customFormat="1" ht="20.25" customHeight="1">
      <c r="A18" s="74" t="s">
        <v>265</v>
      </c>
      <c r="B18" s="75">
        <f t="shared" si="5"/>
        <v>0</v>
      </c>
      <c r="C18" s="73">
        <f t="shared" si="4"/>
        <v>0</v>
      </c>
      <c r="D18" s="73">
        <f t="shared" si="2"/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9">
        <v>0</v>
      </c>
      <c r="O18" s="79">
        <v>0</v>
      </c>
      <c r="P18" s="79">
        <v>0</v>
      </c>
      <c r="Q18" s="39">
        <v>0</v>
      </c>
      <c r="R18" s="39">
        <v>0</v>
      </c>
      <c r="S18" s="189">
        <v>0</v>
      </c>
      <c r="T18" s="250" t="s">
        <v>286</v>
      </c>
      <c r="U18" s="20"/>
      <c r="V18" s="20"/>
      <c r="W18" s="21"/>
      <c r="X18" s="21"/>
      <c r="Y18" s="21"/>
    </row>
    <row r="19" spans="1:25" s="11" customFormat="1" ht="20.25" customHeight="1">
      <c r="A19" s="74" t="s">
        <v>266</v>
      </c>
      <c r="B19" s="75">
        <f t="shared" si="5"/>
        <v>0</v>
      </c>
      <c r="C19" s="73">
        <f t="shared" si="4"/>
        <v>0</v>
      </c>
      <c r="D19" s="73">
        <f t="shared" si="2"/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9">
        <v>0</v>
      </c>
      <c r="O19" s="79">
        <v>0</v>
      </c>
      <c r="P19" s="79">
        <v>0</v>
      </c>
      <c r="Q19" s="39">
        <v>0</v>
      </c>
      <c r="R19" s="39">
        <v>0</v>
      </c>
      <c r="S19" s="189">
        <v>0</v>
      </c>
      <c r="T19" s="250" t="s">
        <v>287</v>
      </c>
      <c r="U19" s="20"/>
      <c r="V19" s="20"/>
      <c r="W19" s="21"/>
      <c r="X19" s="21"/>
      <c r="Y19" s="21"/>
    </row>
    <row r="20" spans="1:25" s="11" customFormat="1" ht="20.25" customHeight="1">
      <c r="A20" s="74" t="s">
        <v>267</v>
      </c>
      <c r="B20" s="75">
        <f t="shared" si="5"/>
        <v>0</v>
      </c>
      <c r="C20" s="73">
        <f t="shared" si="4"/>
        <v>0</v>
      </c>
      <c r="D20" s="73">
        <f t="shared" si="2"/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9">
        <v>0</v>
      </c>
      <c r="O20" s="79">
        <v>0</v>
      </c>
      <c r="P20" s="79">
        <v>0</v>
      </c>
      <c r="Q20" s="39">
        <v>0</v>
      </c>
      <c r="R20" s="39">
        <v>0</v>
      </c>
      <c r="S20" s="189">
        <v>0</v>
      </c>
      <c r="T20" s="250" t="s">
        <v>288</v>
      </c>
      <c r="U20" s="20"/>
      <c r="V20" s="20"/>
      <c r="W20" s="21"/>
      <c r="X20" s="21"/>
      <c r="Y20" s="21"/>
    </row>
    <row r="21" spans="1:25" s="11" customFormat="1" ht="20.25" customHeight="1">
      <c r="A21" s="74" t="s">
        <v>268</v>
      </c>
      <c r="B21" s="75">
        <f t="shared" si="5"/>
        <v>0</v>
      </c>
      <c r="C21" s="73">
        <f t="shared" si="4"/>
        <v>0</v>
      </c>
      <c r="D21" s="73">
        <f t="shared" si="2"/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9">
        <v>0</v>
      </c>
      <c r="O21" s="79">
        <v>0</v>
      </c>
      <c r="P21" s="79">
        <v>0</v>
      </c>
      <c r="Q21" s="39">
        <v>0</v>
      </c>
      <c r="R21" s="39">
        <v>0</v>
      </c>
      <c r="S21" s="189">
        <v>0</v>
      </c>
      <c r="T21" s="250" t="s">
        <v>289</v>
      </c>
      <c r="U21" s="20"/>
      <c r="V21" s="20"/>
      <c r="W21" s="21"/>
      <c r="X21" s="21"/>
      <c r="Y21" s="21"/>
    </row>
    <row r="22" spans="1:25" s="11" customFormat="1" ht="20.25" customHeight="1">
      <c r="A22" s="74" t="s">
        <v>269</v>
      </c>
      <c r="B22" s="75">
        <f t="shared" si="5"/>
        <v>0</v>
      </c>
      <c r="C22" s="73">
        <f t="shared" si="4"/>
        <v>0</v>
      </c>
      <c r="D22" s="73">
        <f t="shared" si="2"/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9">
        <v>0</v>
      </c>
      <c r="O22" s="79">
        <v>0</v>
      </c>
      <c r="P22" s="79">
        <v>0</v>
      </c>
      <c r="Q22" s="39">
        <v>0</v>
      </c>
      <c r="R22" s="39">
        <v>0</v>
      </c>
      <c r="S22" s="189">
        <v>0</v>
      </c>
      <c r="T22" s="250" t="s">
        <v>290</v>
      </c>
      <c r="U22" s="20"/>
      <c r="V22" s="20"/>
      <c r="W22" s="21"/>
      <c r="X22" s="21"/>
      <c r="Y22" s="21"/>
    </row>
    <row r="23" spans="1:25" s="11" customFormat="1" ht="20.25" customHeight="1">
      <c r="A23" s="74" t="s">
        <v>270</v>
      </c>
      <c r="B23" s="75">
        <f t="shared" si="5"/>
        <v>0</v>
      </c>
      <c r="C23" s="73">
        <f t="shared" si="4"/>
        <v>0</v>
      </c>
      <c r="D23" s="73">
        <f t="shared" si="2"/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9">
        <v>0</v>
      </c>
      <c r="O23" s="79">
        <v>0</v>
      </c>
      <c r="P23" s="79">
        <v>0</v>
      </c>
      <c r="Q23" s="39">
        <v>0</v>
      </c>
      <c r="R23" s="39">
        <v>0</v>
      </c>
      <c r="S23" s="189">
        <v>0</v>
      </c>
      <c r="T23" s="250" t="s">
        <v>291</v>
      </c>
      <c r="U23" s="20"/>
      <c r="V23" s="20"/>
      <c r="W23" s="21"/>
      <c r="X23" s="21"/>
      <c r="Y23" s="21"/>
    </row>
    <row r="24" spans="1:25" s="11" customFormat="1" ht="20.25" customHeight="1">
      <c r="A24" s="74" t="s">
        <v>271</v>
      </c>
      <c r="B24" s="75">
        <f t="shared" si="5"/>
        <v>0</v>
      </c>
      <c r="C24" s="73">
        <f t="shared" si="4"/>
        <v>0</v>
      </c>
      <c r="D24" s="73">
        <f t="shared" si="2"/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9">
        <v>0</v>
      </c>
      <c r="O24" s="79">
        <v>0</v>
      </c>
      <c r="P24" s="79">
        <v>0</v>
      </c>
      <c r="Q24" s="39">
        <v>0</v>
      </c>
      <c r="R24" s="39">
        <v>0</v>
      </c>
      <c r="S24" s="189">
        <v>0</v>
      </c>
      <c r="T24" s="250" t="s">
        <v>292</v>
      </c>
      <c r="U24" s="20"/>
      <c r="V24" s="20"/>
      <c r="W24" s="21"/>
      <c r="X24" s="21"/>
      <c r="Y24" s="21"/>
    </row>
    <row r="25" spans="1:25" s="11" customFormat="1" ht="20.25" customHeight="1">
      <c r="A25" s="74" t="s">
        <v>272</v>
      </c>
      <c r="B25" s="75">
        <f t="shared" si="5"/>
        <v>3</v>
      </c>
      <c r="C25" s="73">
        <f t="shared" si="4"/>
        <v>16418</v>
      </c>
      <c r="D25" s="73">
        <f t="shared" si="2"/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9">
        <v>3</v>
      </c>
      <c r="L25" s="79">
        <v>600</v>
      </c>
      <c r="M25" s="79">
        <v>16418</v>
      </c>
      <c r="N25" s="79">
        <v>3</v>
      </c>
      <c r="O25" s="79">
        <v>600</v>
      </c>
      <c r="P25" s="79">
        <v>16418</v>
      </c>
      <c r="Q25" s="39">
        <v>0</v>
      </c>
      <c r="R25" s="39">
        <v>0</v>
      </c>
      <c r="S25" s="189">
        <v>0</v>
      </c>
      <c r="T25" s="250" t="s">
        <v>293</v>
      </c>
      <c r="U25" s="20"/>
      <c r="V25" s="20"/>
      <c r="W25" s="21"/>
      <c r="X25" s="21"/>
      <c r="Y25" s="21"/>
    </row>
    <row r="26" spans="1:25" s="11" customFormat="1" ht="20.25" customHeight="1">
      <c r="A26" s="74" t="s">
        <v>273</v>
      </c>
      <c r="B26" s="75">
        <f t="shared" si="5"/>
        <v>2</v>
      </c>
      <c r="C26" s="73">
        <f t="shared" si="4"/>
        <v>17634</v>
      </c>
      <c r="D26" s="73">
        <f t="shared" si="2"/>
        <v>53150</v>
      </c>
      <c r="E26" s="80">
        <v>0</v>
      </c>
      <c r="F26" s="80">
        <v>0</v>
      </c>
      <c r="G26" s="80">
        <v>0</v>
      </c>
      <c r="H26" s="73">
        <v>1</v>
      </c>
      <c r="I26" s="73">
        <v>10864</v>
      </c>
      <c r="J26" s="73">
        <v>53150</v>
      </c>
      <c r="K26" s="79">
        <v>1</v>
      </c>
      <c r="L26" s="79">
        <v>175</v>
      </c>
      <c r="M26" s="79">
        <v>6770</v>
      </c>
      <c r="N26" s="79">
        <v>1</v>
      </c>
      <c r="O26" s="79">
        <v>175</v>
      </c>
      <c r="P26" s="79">
        <v>6770</v>
      </c>
      <c r="Q26" s="39">
        <v>0</v>
      </c>
      <c r="R26" s="39">
        <v>0</v>
      </c>
      <c r="S26" s="189">
        <v>0</v>
      </c>
      <c r="T26" s="250" t="s">
        <v>294</v>
      </c>
      <c r="U26" s="20"/>
      <c r="V26" s="20"/>
      <c r="W26" s="21"/>
      <c r="X26" s="21"/>
      <c r="Y26" s="21"/>
    </row>
    <row r="27" spans="1:25" s="11" customFormat="1" ht="20.25" customHeight="1">
      <c r="A27" s="74" t="s">
        <v>274</v>
      </c>
      <c r="B27" s="75">
        <f t="shared" si="5"/>
        <v>0</v>
      </c>
      <c r="C27" s="73">
        <f t="shared" si="4"/>
        <v>0</v>
      </c>
      <c r="D27" s="73">
        <f t="shared" si="2"/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9">
        <v>0</v>
      </c>
      <c r="O27" s="79">
        <v>0</v>
      </c>
      <c r="P27" s="79">
        <v>0</v>
      </c>
      <c r="Q27" s="39">
        <v>0</v>
      </c>
      <c r="R27" s="39">
        <v>0</v>
      </c>
      <c r="S27" s="189">
        <v>0</v>
      </c>
      <c r="T27" s="250" t="s">
        <v>295</v>
      </c>
      <c r="U27" s="20"/>
      <c r="V27" s="20"/>
      <c r="W27" s="21"/>
      <c r="X27" s="21"/>
      <c r="Y27" s="21"/>
    </row>
    <row r="28" spans="1:25" s="11" customFormat="1" ht="20.25" customHeight="1">
      <c r="A28" s="74" t="s">
        <v>275</v>
      </c>
      <c r="B28" s="75">
        <f t="shared" si="5"/>
        <v>0</v>
      </c>
      <c r="C28" s="73">
        <f t="shared" si="4"/>
        <v>0</v>
      </c>
      <c r="D28" s="73">
        <f t="shared" si="2"/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9">
        <v>0</v>
      </c>
      <c r="O28" s="79">
        <v>0</v>
      </c>
      <c r="P28" s="79">
        <v>0</v>
      </c>
      <c r="Q28" s="39">
        <v>0</v>
      </c>
      <c r="R28" s="39">
        <v>0</v>
      </c>
      <c r="S28" s="189">
        <v>0</v>
      </c>
      <c r="T28" s="250" t="s">
        <v>296</v>
      </c>
      <c r="U28" s="20"/>
      <c r="V28" s="20"/>
      <c r="W28" s="21"/>
      <c r="X28" s="21"/>
      <c r="Y28" s="21"/>
    </row>
    <row r="29" spans="1:25" s="11" customFormat="1" ht="20.25" customHeight="1">
      <c r="A29" s="74" t="s">
        <v>276</v>
      </c>
      <c r="B29" s="75">
        <f t="shared" si="5"/>
        <v>0</v>
      </c>
      <c r="C29" s="73">
        <f t="shared" si="4"/>
        <v>0</v>
      </c>
      <c r="D29" s="73">
        <f t="shared" si="2"/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9">
        <v>0</v>
      </c>
      <c r="O29" s="79">
        <v>0</v>
      </c>
      <c r="P29" s="79">
        <v>0</v>
      </c>
      <c r="Q29" s="39">
        <v>0</v>
      </c>
      <c r="R29" s="39">
        <v>0</v>
      </c>
      <c r="S29" s="189">
        <v>0</v>
      </c>
      <c r="T29" s="250" t="s">
        <v>297</v>
      </c>
      <c r="U29" s="20"/>
      <c r="V29" s="20"/>
      <c r="W29" s="21"/>
      <c r="X29" s="21"/>
      <c r="Y29" s="21"/>
    </row>
    <row r="30" spans="1:25" s="11" customFormat="1" ht="20.25" customHeight="1">
      <c r="A30" s="74" t="s">
        <v>277</v>
      </c>
      <c r="B30" s="75">
        <f t="shared" si="5"/>
        <v>0</v>
      </c>
      <c r="C30" s="73">
        <f t="shared" si="4"/>
        <v>0</v>
      </c>
      <c r="D30" s="73">
        <f t="shared" si="2"/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9">
        <v>0</v>
      </c>
      <c r="O30" s="79">
        <v>0</v>
      </c>
      <c r="P30" s="79">
        <v>0</v>
      </c>
      <c r="Q30" s="39">
        <v>0</v>
      </c>
      <c r="R30" s="39">
        <v>0</v>
      </c>
      <c r="S30" s="189">
        <v>0</v>
      </c>
      <c r="T30" s="250" t="s">
        <v>298</v>
      </c>
      <c r="U30" s="20"/>
      <c r="V30" s="20"/>
      <c r="W30" s="21"/>
      <c r="X30" s="21"/>
      <c r="Y30" s="21"/>
    </row>
    <row r="31" spans="1:25" s="11" customFormat="1" ht="20.25" customHeight="1">
      <c r="A31" s="74" t="s">
        <v>278</v>
      </c>
      <c r="B31" s="75">
        <f t="shared" si="5"/>
        <v>0</v>
      </c>
      <c r="C31" s="73">
        <f t="shared" si="4"/>
        <v>0</v>
      </c>
      <c r="D31" s="73">
        <f t="shared" si="2"/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9">
        <v>0</v>
      </c>
      <c r="O31" s="79">
        <v>0</v>
      </c>
      <c r="P31" s="79">
        <v>0</v>
      </c>
      <c r="Q31" s="39">
        <v>0</v>
      </c>
      <c r="R31" s="39">
        <v>0</v>
      </c>
      <c r="S31" s="189">
        <v>0</v>
      </c>
      <c r="T31" s="250" t="s">
        <v>299</v>
      </c>
      <c r="U31" s="20"/>
      <c r="V31" s="20"/>
      <c r="W31" s="21"/>
      <c r="X31" s="21"/>
      <c r="Y31" s="21"/>
    </row>
    <row r="32" spans="1:25" s="11" customFormat="1" ht="20.25" customHeight="1">
      <c r="A32" s="74" t="s">
        <v>279</v>
      </c>
      <c r="B32" s="75">
        <f t="shared" si="5"/>
        <v>1</v>
      </c>
      <c r="C32" s="73">
        <f t="shared" si="4"/>
        <v>8263</v>
      </c>
      <c r="D32" s="73">
        <f t="shared" si="2"/>
        <v>18155</v>
      </c>
      <c r="E32" s="73">
        <v>1</v>
      </c>
      <c r="F32" s="73">
        <v>8263</v>
      </c>
      <c r="G32" s="73">
        <v>18155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9">
        <v>0</v>
      </c>
      <c r="O32" s="79">
        <v>0</v>
      </c>
      <c r="P32" s="79">
        <v>0</v>
      </c>
      <c r="Q32" s="39">
        <v>0</v>
      </c>
      <c r="R32" s="39">
        <v>0</v>
      </c>
      <c r="S32" s="189">
        <v>0</v>
      </c>
      <c r="T32" s="250" t="s">
        <v>300</v>
      </c>
      <c r="U32" s="20"/>
      <c r="V32" s="20"/>
      <c r="W32" s="21"/>
      <c r="X32" s="21"/>
      <c r="Y32" s="21"/>
    </row>
    <row r="33" spans="1:25" s="11" customFormat="1" ht="20.25" customHeight="1">
      <c r="A33" s="74" t="s">
        <v>280</v>
      </c>
      <c r="B33" s="75">
        <f t="shared" si="5"/>
        <v>0</v>
      </c>
      <c r="C33" s="73">
        <f t="shared" si="4"/>
        <v>0</v>
      </c>
      <c r="D33" s="73">
        <f t="shared" si="2"/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9">
        <v>0</v>
      </c>
      <c r="O33" s="79">
        <v>0</v>
      </c>
      <c r="P33" s="79">
        <v>0</v>
      </c>
      <c r="Q33" s="39">
        <v>0</v>
      </c>
      <c r="R33" s="39">
        <v>0</v>
      </c>
      <c r="S33" s="189">
        <v>0</v>
      </c>
      <c r="T33" s="250" t="s">
        <v>301</v>
      </c>
      <c r="U33" s="20"/>
      <c r="V33" s="20"/>
      <c r="W33" s="21"/>
      <c r="X33" s="21"/>
      <c r="Y33" s="21"/>
    </row>
    <row r="34" spans="1:25" s="11" customFormat="1" ht="20.25" customHeight="1">
      <c r="A34" s="74" t="s">
        <v>281</v>
      </c>
      <c r="B34" s="75">
        <f t="shared" si="5"/>
        <v>0</v>
      </c>
      <c r="C34" s="73">
        <f t="shared" si="4"/>
        <v>0</v>
      </c>
      <c r="D34" s="73">
        <f t="shared" si="2"/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9">
        <v>0</v>
      </c>
      <c r="O34" s="79">
        <v>0</v>
      </c>
      <c r="P34" s="79">
        <v>0</v>
      </c>
      <c r="Q34" s="39">
        <v>0</v>
      </c>
      <c r="R34" s="39">
        <v>0</v>
      </c>
      <c r="S34" s="189">
        <v>0</v>
      </c>
      <c r="T34" s="250" t="s">
        <v>302</v>
      </c>
    </row>
    <row r="35" spans="1:25" s="11" customFormat="1" ht="20.25" customHeight="1">
      <c r="A35" s="74" t="s">
        <v>282</v>
      </c>
      <c r="B35" s="75">
        <f t="shared" si="5"/>
        <v>0</v>
      </c>
      <c r="C35" s="73">
        <f t="shared" si="4"/>
        <v>0</v>
      </c>
      <c r="D35" s="73">
        <f t="shared" si="2"/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9">
        <v>0</v>
      </c>
      <c r="O35" s="79">
        <v>0</v>
      </c>
      <c r="P35" s="79">
        <v>0</v>
      </c>
      <c r="Q35" s="39">
        <v>0</v>
      </c>
      <c r="R35" s="39">
        <v>0</v>
      </c>
      <c r="S35" s="189">
        <v>0</v>
      </c>
      <c r="T35" s="250" t="s">
        <v>303</v>
      </c>
    </row>
    <row r="36" spans="1:25" s="11" customFormat="1" ht="20.25" customHeight="1" thickBot="1">
      <c r="A36" s="127" t="s">
        <v>283</v>
      </c>
      <c r="B36" s="128">
        <f>SUM(E36,H36,K36,Q36)</f>
        <v>0</v>
      </c>
      <c r="C36" s="73">
        <f t="shared" si="4"/>
        <v>0</v>
      </c>
      <c r="D36" s="129">
        <f t="shared" si="2"/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0</v>
      </c>
      <c r="N36" s="130">
        <v>0</v>
      </c>
      <c r="O36" s="130">
        <v>0</v>
      </c>
      <c r="P36" s="130">
        <v>0</v>
      </c>
      <c r="Q36" s="131">
        <v>0</v>
      </c>
      <c r="R36" s="131">
        <v>0</v>
      </c>
      <c r="S36" s="190">
        <v>0</v>
      </c>
      <c r="T36" s="251" t="s">
        <v>304</v>
      </c>
    </row>
    <row r="37" spans="1:25" s="3" customFormat="1" ht="15" customHeight="1">
      <c r="A37" s="276" t="s">
        <v>405</v>
      </c>
      <c r="B37" s="276"/>
      <c r="C37" s="276"/>
      <c r="D37" s="276"/>
      <c r="E37" s="276"/>
      <c r="F37" s="276"/>
      <c r="G37" s="276"/>
      <c r="H37" s="276"/>
      <c r="I37" s="276"/>
      <c r="J37" s="276"/>
      <c r="K37" s="156"/>
      <c r="L37" s="156"/>
      <c r="M37" s="156"/>
      <c r="N37" s="156"/>
      <c r="O37" s="156"/>
      <c r="P37" s="156"/>
      <c r="Q37" s="156"/>
      <c r="R37" s="156"/>
      <c r="S37" s="156"/>
      <c r="T37" s="175"/>
    </row>
    <row r="38" spans="1:25">
      <c r="W38" s="4"/>
      <c r="X38" s="4"/>
      <c r="Y38" s="4"/>
    </row>
    <row r="39" spans="1:25">
      <c r="W39" s="4"/>
      <c r="X39" s="4"/>
      <c r="Y39" s="4"/>
    </row>
    <row r="40" spans="1:25">
      <c r="W40" s="4"/>
      <c r="X40" s="4"/>
      <c r="Y40" s="4"/>
    </row>
    <row r="41" spans="1:25">
      <c r="W41" s="4"/>
      <c r="X41" s="4"/>
      <c r="Y41" s="4"/>
    </row>
  </sheetData>
  <mergeCells count="22">
    <mergeCell ref="Q6:S6"/>
    <mergeCell ref="F7:G7"/>
    <mergeCell ref="C7:D7"/>
    <mergeCell ref="R7:S7"/>
    <mergeCell ref="K6:M6"/>
    <mergeCell ref="I7:J7"/>
    <mergeCell ref="A37:J37"/>
    <mergeCell ref="N6:P6"/>
    <mergeCell ref="K4:P4"/>
    <mergeCell ref="A2:J2"/>
    <mergeCell ref="A3:J3"/>
    <mergeCell ref="K3:S3"/>
    <mergeCell ref="B4:D4"/>
    <mergeCell ref="B6:D6"/>
    <mergeCell ref="E4:G4"/>
    <mergeCell ref="H4:J4"/>
    <mergeCell ref="E6:G6"/>
    <mergeCell ref="H6:J6"/>
    <mergeCell ref="K5:M5"/>
    <mergeCell ref="N5:P5"/>
    <mergeCell ref="Q4:S4"/>
    <mergeCell ref="K2:T2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90" orientation="portrait" r:id="rId1"/>
  <headerFooter scaleWithDoc="0" alignWithMargins="0"/>
  <colBreaks count="1" manualBreakCount="1">
    <brk id="10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8"/>
  <sheetViews>
    <sheetView view="pageBreakPreview" zoomScaleNormal="100" zoomScaleSheetLayoutView="100" workbookViewId="0">
      <selection sqref="A1:M1"/>
    </sheetView>
  </sheetViews>
  <sheetFormatPr defaultColWidth="8.88671875" defaultRowHeight="13.5"/>
  <cols>
    <col min="1" max="1" width="7.77734375" style="4" customWidth="1"/>
    <col min="2" max="13" width="8.6640625" style="4" customWidth="1"/>
    <col min="14" max="16384" width="8.88671875" style="4"/>
  </cols>
  <sheetData>
    <row r="1" spans="1:14" s="14" customFormat="1" ht="30" customHeight="1">
      <c r="A1" s="326" t="s">
        <v>68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13"/>
    </row>
    <row r="2" spans="1:14" s="3" customFormat="1" ht="15" customHeight="1">
      <c r="A2" s="396" t="s">
        <v>54</v>
      </c>
      <c r="B2" s="396"/>
      <c r="C2" s="396"/>
      <c r="D2" s="396"/>
      <c r="E2" s="396"/>
      <c r="F2" s="396"/>
      <c r="G2" s="396"/>
      <c r="H2" s="341" t="s">
        <v>55</v>
      </c>
      <c r="I2" s="341"/>
      <c r="J2" s="341"/>
      <c r="K2" s="341"/>
      <c r="L2" s="341"/>
      <c r="M2" s="341"/>
    </row>
    <row r="3" spans="1:14" s="1" customFormat="1" ht="18" customHeight="1">
      <c r="A3" s="401"/>
      <c r="B3" s="364" t="s">
        <v>3</v>
      </c>
      <c r="C3" s="348"/>
      <c r="D3" s="346" t="s">
        <v>4</v>
      </c>
      <c r="E3" s="348"/>
      <c r="F3" s="346" t="s">
        <v>5</v>
      </c>
      <c r="G3" s="348"/>
      <c r="H3" s="346" t="s">
        <v>6</v>
      </c>
      <c r="I3" s="348"/>
      <c r="J3" s="346" t="s">
        <v>7</v>
      </c>
      <c r="K3" s="348"/>
      <c r="L3" s="346" t="s">
        <v>8</v>
      </c>
      <c r="M3" s="348"/>
    </row>
    <row r="4" spans="1:14" s="1" customFormat="1" ht="18" customHeight="1">
      <c r="A4" s="402"/>
      <c r="B4" s="405"/>
      <c r="C4" s="404"/>
      <c r="D4" s="403"/>
      <c r="E4" s="404"/>
      <c r="F4" s="403"/>
      <c r="G4" s="404"/>
      <c r="H4" s="403"/>
      <c r="I4" s="404"/>
      <c r="J4" s="403"/>
      <c r="K4" s="404"/>
      <c r="L4" s="403"/>
      <c r="M4" s="404"/>
    </row>
    <row r="5" spans="1:14" s="1" customFormat="1" ht="18" customHeight="1">
      <c r="A5" s="402"/>
      <c r="B5" s="393"/>
      <c r="C5" s="391"/>
      <c r="D5" s="390"/>
      <c r="E5" s="391"/>
      <c r="F5" s="390"/>
      <c r="G5" s="391"/>
      <c r="H5" s="390"/>
      <c r="I5" s="391"/>
      <c r="J5" s="390"/>
      <c r="K5" s="391"/>
      <c r="L5" s="390"/>
      <c r="M5" s="391"/>
    </row>
    <row r="6" spans="1:14" s="1" customFormat="1" ht="18" customHeight="1">
      <c r="A6" s="402"/>
      <c r="B6" s="349" t="s">
        <v>9</v>
      </c>
      <c r="C6" s="349" t="s">
        <v>10</v>
      </c>
      <c r="D6" s="349" t="s">
        <v>9</v>
      </c>
      <c r="E6" s="349" t="s">
        <v>10</v>
      </c>
      <c r="F6" s="349" t="s">
        <v>9</v>
      </c>
      <c r="G6" s="349" t="s">
        <v>10</v>
      </c>
      <c r="H6" s="349" t="s">
        <v>9</v>
      </c>
      <c r="I6" s="349" t="s">
        <v>10</v>
      </c>
      <c r="J6" s="349" t="s">
        <v>9</v>
      </c>
      <c r="K6" s="349" t="s">
        <v>10</v>
      </c>
      <c r="L6" s="349" t="s">
        <v>9</v>
      </c>
      <c r="M6" s="349" t="s">
        <v>10</v>
      </c>
    </row>
    <row r="7" spans="1:14" s="1" customFormat="1" ht="18" customHeight="1">
      <c r="A7" s="389"/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</row>
    <row r="8" spans="1:14" s="1" customFormat="1" ht="30" customHeight="1">
      <c r="A8" s="388" t="s">
        <v>11</v>
      </c>
      <c r="B8" s="400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8"/>
    </row>
    <row r="9" spans="1:14" s="1" customFormat="1" ht="30" customHeight="1">
      <c r="A9" s="399"/>
      <c r="B9" s="390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1"/>
    </row>
    <row r="10" spans="1:14" s="2" customFormat="1" ht="1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4" s="1" customFormat="1" ht="24.95" customHeight="1">
      <c r="A11" s="401"/>
      <c r="B11" s="359" t="s">
        <v>12</v>
      </c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42"/>
    </row>
    <row r="12" spans="1:14" s="1" customFormat="1" ht="24.95" customHeight="1">
      <c r="A12" s="402"/>
      <c r="B12" s="359" t="s">
        <v>13</v>
      </c>
      <c r="C12" s="342"/>
      <c r="D12" s="359" t="s">
        <v>14</v>
      </c>
      <c r="E12" s="342"/>
      <c r="F12" s="359" t="s">
        <v>15</v>
      </c>
      <c r="G12" s="342"/>
      <c r="H12" s="359" t="s">
        <v>16</v>
      </c>
      <c r="I12" s="342"/>
      <c r="J12" s="359" t="s">
        <v>17</v>
      </c>
      <c r="K12" s="342"/>
      <c r="L12" s="359" t="s">
        <v>18</v>
      </c>
      <c r="M12" s="342"/>
    </row>
    <row r="13" spans="1:14" s="1" customFormat="1" ht="18" customHeight="1">
      <c r="A13" s="402"/>
      <c r="B13" s="349" t="s">
        <v>9</v>
      </c>
      <c r="C13" s="349" t="s">
        <v>10</v>
      </c>
      <c r="D13" s="349" t="s">
        <v>9</v>
      </c>
      <c r="E13" s="349" t="s">
        <v>10</v>
      </c>
      <c r="F13" s="349" t="s">
        <v>9</v>
      </c>
      <c r="G13" s="349" t="s">
        <v>10</v>
      </c>
      <c r="H13" s="349" t="s">
        <v>9</v>
      </c>
      <c r="I13" s="349" t="s">
        <v>10</v>
      </c>
      <c r="J13" s="349" t="s">
        <v>9</v>
      </c>
      <c r="K13" s="349" t="s">
        <v>10</v>
      </c>
      <c r="L13" s="349" t="s">
        <v>9</v>
      </c>
      <c r="M13" s="349" t="s">
        <v>10</v>
      </c>
    </row>
    <row r="14" spans="1:14" s="1" customFormat="1" ht="18" customHeight="1">
      <c r="A14" s="389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</row>
    <row r="15" spans="1:14" s="1" customFormat="1" ht="30" customHeight="1">
      <c r="A15" s="388" t="s">
        <v>11</v>
      </c>
      <c r="B15" s="400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8"/>
    </row>
    <row r="16" spans="1:14" s="1" customFormat="1" ht="30" customHeight="1">
      <c r="A16" s="399"/>
      <c r="B16" s="390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1"/>
    </row>
    <row r="17" spans="1:13" s="3" customFormat="1" ht="15" customHeight="1">
      <c r="A17" s="395" t="s">
        <v>65</v>
      </c>
      <c r="B17" s="395"/>
      <c r="C17" s="395"/>
      <c r="D17" s="395"/>
      <c r="E17" s="395"/>
      <c r="F17" s="395"/>
      <c r="G17" s="395"/>
      <c r="H17" s="397" t="s">
        <v>0</v>
      </c>
      <c r="I17" s="397"/>
      <c r="J17" s="397"/>
      <c r="K17" s="397"/>
      <c r="L17" s="397"/>
      <c r="M17" s="397"/>
    </row>
    <row r="18" spans="1:13" s="5" customFormat="1"/>
  </sheetData>
  <mergeCells count="48">
    <mergeCell ref="A17:G17"/>
    <mergeCell ref="A2:G2"/>
    <mergeCell ref="A1:M1"/>
    <mergeCell ref="H17:M17"/>
    <mergeCell ref="H2:M2"/>
    <mergeCell ref="A3:A7"/>
    <mergeCell ref="A8:A9"/>
    <mergeCell ref="L6:L7"/>
    <mergeCell ref="K6:K7"/>
    <mergeCell ref="J6:J7"/>
    <mergeCell ref="I6:I7"/>
    <mergeCell ref="H6:H7"/>
    <mergeCell ref="G6:G7"/>
    <mergeCell ref="F6:F7"/>
    <mergeCell ref="L3:M5"/>
    <mergeCell ref="J3:K5"/>
    <mergeCell ref="H3:I5"/>
    <mergeCell ref="F3:G5"/>
    <mergeCell ref="D3:E5"/>
    <mergeCell ref="B3:C5"/>
    <mergeCell ref="C6:C7"/>
    <mergeCell ref="M6:M7"/>
    <mergeCell ref="L13:L14"/>
    <mergeCell ref="M13:M14"/>
    <mergeCell ref="B11:M11"/>
    <mergeCell ref="L12:M12"/>
    <mergeCell ref="B13:B14"/>
    <mergeCell ref="B6:B7"/>
    <mergeCell ref="C13:C14"/>
    <mergeCell ref="H12:I12"/>
    <mergeCell ref="E13:E14"/>
    <mergeCell ref="B8:M9"/>
    <mergeCell ref="J12:K12"/>
    <mergeCell ref="E6:E7"/>
    <mergeCell ref="D6:D7"/>
    <mergeCell ref="K13:K14"/>
    <mergeCell ref="D13:D14"/>
    <mergeCell ref="A15:A16"/>
    <mergeCell ref="B15:M16"/>
    <mergeCell ref="H13:H14"/>
    <mergeCell ref="I13:I14"/>
    <mergeCell ref="J13:J14"/>
    <mergeCell ref="F13:F14"/>
    <mergeCell ref="G13:G14"/>
    <mergeCell ref="A11:A14"/>
    <mergeCell ref="F12:G12"/>
    <mergeCell ref="D12:E12"/>
    <mergeCell ref="B12:C12"/>
  </mergeCells>
  <phoneticPr fontId="2" type="noConversion"/>
  <printOptions horizontalCentered="1"/>
  <pageMargins left="0.78740157480314965" right="0.78740157480314965" top="0.98425196850393704" bottom="0.98425196850393704" header="0" footer="0.59055118110236227"/>
  <pageSetup paperSize="9" firstPageNumber="98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view="pageBreakPreview" zoomScaleNormal="100" zoomScaleSheetLayoutView="100" workbookViewId="0">
      <selection sqref="A1:A1048576"/>
    </sheetView>
  </sheetViews>
  <sheetFormatPr defaultColWidth="8.88671875" defaultRowHeight="13.5"/>
  <cols>
    <col min="1" max="1" width="6.33203125" style="4" customWidth="1"/>
    <col min="2" max="2" width="4.77734375" style="4" customWidth="1"/>
    <col min="3" max="3" width="6.77734375" style="4" customWidth="1"/>
    <col min="4" max="4" width="5.33203125" style="4" customWidth="1"/>
    <col min="5" max="5" width="8.77734375" style="4" customWidth="1"/>
    <col min="6" max="6" width="10.33203125" style="4" customWidth="1"/>
    <col min="7" max="8" width="5.33203125" style="4" customWidth="1"/>
    <col min="9" max="9" width="7.77734375" style="4" bestFit="1" customWidth="1"/>
    <col min="10" max="10" width="6.77734375" style="4" customWidth="1"/>
    <col min="11" max="12" width="6.44140625" style="4" bestFit="1" customWidth="1"/>
    <col min="13" max="16384" width="8.88671875" style="4"/>
  </cols>
  <sheetData>
    <row r="1" spans="1:15" ht="18" customHeight="1"/>
    <row r="2" spans="1:15" ht="30" customHeight="1">
      <c r="A2" s="303" t="s">
        <v>181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5" s="14" customFormat="1" ht="24.95" customHeight="1">
      <c r="A3" s="308" t="s">
        <v>180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</row>
    <row r="4" spans="1:15" ht="18" customHeight="1" thickBot="1">
      <c r="A4" s="304" t="s">
        <v>314</v>
      </c>
      <c r="B4" s="304"/>
      <c r="C4" s="304"/>
      <c r="D4" s="304"/>
      <c r="E4" s="304"/>
      <c r="F4" s="304"/>
      <c r="G4" s="304"/>
      <c r="H4" s="304"/>
      <c r="I4" s="304"/>
      <c r="J4" s="309" t="s">
        <v>186</v>
      </c>
      <c r="K4" s="309"/>
      <c r="L4" s="309"/>
    </row>
    <row r="5" spans="1:15">
      <c r="A5" s="196" t="s">
        <v>318</v>
      </c>
      <c r="B5" s="196" t="s">
        <v>319</v>
      </c>
      <c r="C5" s="197" t="s">
        <v>320</v>
      </c>
      <c r="D5" s="310" t="s">
        <v>321</v>
      </c>
      <c r="E5" s="311"/>
      <c r="F5" s="311"/>
      <c r="G5" s="311"/>
      <c r="H5" s="311"/>
      <c r="I5" s="311"/>
      <c r="J5" s="310" t="s">
        <v>322</v>
      </c>
      <c r="K5" s="311"/>
      <c r="L5" s="311"/>
    </row>
    <row r="6" spans="1:15" ht="16.5">
      <c r="A6" s="198"/>
      <c r="B6" s="199"/>
      <c r="C6" s="200"/>
      <c r="D6" s="312" t="s">
        <v>184</v>
      </c>
      <c r="E6" s="313"/>
      <c r="F6" s="313"/>
      <c r="G6" s="313"/>
      <c r="H6" s="313"/>
      <c r="I6" s="313"/>
      <c r="J6" s="312" t="s">
        <v>183</v>
      </c>
      <c r="K6" s="313"/>
      <c r="L6" s="313"/>
    </row>
    <row r="7" spans="1:15" ht="16.5">
      <c r="A7" s="198"/>
      <c r="B7" s="199"/>
      <c r="C7" s="201"/>
      <c r="D7" s="202" t="s">
        <v>323</v>
      </c>
      <c r="E7" s="202" t="s">
        <v>324</v>
      </c>
      <c r="F7" s="202" t="s">
        <v>325</v>
      </c>
      <c r="G7" s="202" t="s">
        <v>326</v>
      </c>
      <c r="H7" s="202" t="s">
        <v>327</v>
      </c>
      <c r="I7" s="202" t="s">
        <v>328</v>
      </c>
      <c r="J7" s="202" t="s">
        <v>329</v>
      </c>
      <c r="K7" s="202" t="s">
        <v>330</v>
      </c>
      <c r="L7" s="203" t="s">
        <v>331</v>
      </c>
    </row>
    <row r="8" spans="1:15" ht="16.5">
      <c r="A8" s="198"/>
      <c r="B8" s="199"/>
      <c r="C8" s="201"/>
      <c r="D8" s="204" t="s">
        <v>332</v>
      </c>
      <c r="E8" s="204" t="s">
        <v>332</v>
      </c>
      <c r="F8" s="204" t="s">
        <v>332</v>
      </c>
      <c r="G8" s="204" t="s">
        <v>332</v>
      </c>
      <c r="H8" s="204" t="s">
        <v>332</v>
      </c>
      <c r="I8" s="204" t="s">
        <v>332</v>
      </c>
      <c r="J8" s="204" t="s">
        <v>332</v>
      </c>
      <c r="K8" s="204" t="s">
        <v>333</v>
      </c>
      <c r="L8" s="205" t="s">
        <v>333</v>
      </c>
    </row>
    <row r="9" spans="1:15" ht="25.5">
      <c r="A9" s="198"/>
      <c r="B9" s="199"/>
      <c r="C9" s="206" t="s">
        <v>185</v>
      </c>
      <c r="D9" s="200" t="s">
        <v>88</v>
      </c>
      <c r="E9" s="200" t="s">
        <v>89</v>
      </c>
      <c r="F9" s="200" t="s">
        <v>90</v>
      </c>
      <c r="G9" s="200" t="s">
        <v>91</v>
      </c>
      <c r="H9" s="200" t="s">
        <v>87</v>
      </c>
      <c r="I9" s="200" t="s">
        <v>92</v>
      </c>
      <c r="J9" s="207" t="s">
        <v>97</v>
      </c>
      <c r="K9" s="200"/>
      <c r="L9" s="206"/>
    </row>
    <row r="10" spans="1:15" ht="16.5">
      <c r="A10" s="208" t="s">
        <v>182</v>
      </c>
      <c r="B10" s="209" t="s">
        <v>85</v>
      </c>
      <c r="C10" s="200" t="s">
        <v>86</v>
      </c>
      <c r="D10" s="207" t="s">
        <v>93</v>
      </c>
      <c r="E10" s="200" t="s">
        <v>94</v>
      </c>
      <c r="F10" s="200" t="s">
        <v>94</v>
      </c>
      <c r="G10" s="200" t="s">
        <v>94</v>
      </c>
      <c r="H10" s="200" t="s">
        <v>93</v>
      </c>
      <c r="I10" s="200" t="s">
        <v>95</v>
      </c>
      <c r="J10" s="210" t="s">
        <v>96</v>
      </c>
      <c r="K10" s="211" t="s">
        <v>98</v>
      </c>
      <c r="L10" s="212" t="s">
        <v>99</v>
      </c>
    </row>
    <row r="11" spans="1:15" ht="87.95" customHeight="1">
      <c r="A11" s="81">
        <v>2013</v>
      </c>
      <c r="B11" s="152">
        <v>23</v>
      </c>
      <c r="C11" s="153">
        <v>1</v>
      </c>
      <c r="D11" s="153">
        <v>1</v>
      </c>
      <c r="E11" s="153">
        <v>2</v>
      </c>
      <c r="F11" s="153">
        <v>1</v>
      </c>
      <c r="G11" s="153">
        <v>2</v>
      </c>
      <c r="H11" s="153">
        <v>4</v>
      </c>
      <c r="I11" s="153">
        <v>2</v>
      </c>
      <c r="J11" s="153">
        <v>1</v>
      </c>
      <c r="K11" s="153">
        <v>8</v>
      </c>
      <c r="L11" s="153">
        <v>1</v>
      </c>
    </row>
    <row r="12" spans="1:15" ht="87.95" customHeight="1">
      <c r="A12" s="81">
        <v>2014</v>
      </c>
      <c r="B12" s="154">
        <v>20</v>
      </c>
      <c r="C12" s="150">
        <v>1</v>
      </c>
      <c r="D12" s="150">
        <v>1</v>
      </c>
      <c r="E12" s="150">
        <v>2</v>
      </c>
      <c r="F12" s="150">
        <v>1</v>
      </c>
      <c r="G12" s="150">
        <v>2</v>
      </c>
      <c r="H12" s="150">
        <v>4</v>
      </c>
      <c r="I12" s="150">
        <v>1</v>
      </c>
      <c r="J12" s="150">
        <v>1</v>
      </c>
      <c r="K12" s="150">
        <v>6</v>
      </c>
      <c r="L12" s="150">
        <v>1</v>
      </c>
      <c r="M12" s="67"/>
      <c r="N12" s="67"/>
      <c r="O12" s="67"/>
    </row>
    <row r="13" spans="1:15" ht="87.95" customHeight="1">
      <c r="A13" s="81">
        <v>2015</v>
      </c>
      <c r="B13" s="154">
        <v>21</v>
      </c>
      <c r="C13" s="150">
        <v>1</v>
      </c>
      <c r="D13" s="150">
        <v>2</v>
      </c>
      <c r="E13" s="150">
        <v>2</v>
      </c>
      <c r="F13" s="150">
        <v>0</v>
      </c>
      <c r="G13" s="150">
        <v>2</v>
      </c>
      <c r="H13" s="150">
        <v>4</v>
      </c>
      <c r="I13" s="150">
        <v>2</v>
      </c>
      <c r="J13" s="150">
        <v>1</v>
      </c>
      <c r="K13" s="150">
        <v>6</v>
      </c>
      <c r="L13" s="150">
        <v>1</v>
      </c>
      <c r="M13" s="67"/>
      <c r="N13" s="67"/>
      <c r="O13" s="67"/>
    </row>
    <row r="14" spans="1:15" ht="87.95" customHeight="1">
      <c r="A14" s="81">
        <v>2016</v>
      </c>
      <c r="B14" s="154">
        <v>20</v>
      </c>
      <c r="C14" s="150">
        <v>1</v>
      </c>
      <c r="D14" s="150">
        <v>2</v>
      </c>
      <c r="E14" s="150">
        <v>2</v>
      </c>
      <c r="F14" s="150">
        <v>0</v>
      </c>
      <c r="G14" s="150">
        <v>2</v>
      </c>
      <c r="H14" s="150">
        <v>3</v>
      </c>
      <c r="I14" s="150">
        <v>2</v>
      </c>
      <c r="J14" s="150">
        <v>1</v>
      </c>
      <c r="K14" s="150">
        <v>6</v>
      </c>
      <c r="L14" s="150">
        <v>1</v>
      </c>
      <c r="M14" s="67"/>
      <c r="N14" s="67"/>
      <c r="O14" s="67"/>
    </row>
    <row r="15" spans="1:15" ht="87.95" customHeight="1">
      <c r="A15" s="81">
        <v>2017</v>
      </c>
      <c r="B15" s="154">
        <v>20</v>
      </c>
      <c r="C15" s="150">
        <v>1</v>
      </c>
      <c r="D15" s="150">
        <v>2</v>
      </c>
      <c r="E15" s="150">
        <v>2</v>
      </c>
      <c r="F15" s="150">
        <v>0</v>
      </c>
      <c r="G15" s="150">
        <v>2</v>
      </c>
      <c r="H15" s="150">
        <v>3</v>
      </c>
      <c r="I15" s="150">
        <v>2</v>
      </c>
      <c r="J15" s="150">
        <v>1</v>
      </c>
      <c r="K15" s="150">
        <v>6</v>
      </c>
      <c r="L15" s="150">
        <v>1</v>
      </c>
      <c r="M15" s="67"/>
      <c r="N15" s="67"/>
      <c r="O15" s="67"/>
    </row>
    <row r="16" spans="1:15" ht="87.95" customHeight="1" thickBot="1">
      <c r="A16" s="82">
        <v>2018</v>
      </c>
      <c r="B16" s="155">
        <v>20</v>
      </c>
      <c r="C16" s="151">
        <v>1</v>
      </c>
      <c r="D16" s="151">
        <v>2</v>
      </c>
      <c r="E16" s="151">
        <v>2</v>
      </c>
      <c r="F16" s="151">
        <v>0</v>
      </c>
      <c r="G16" s="151">
        <v>2</v>
      </c>
      <c r="H16" s="151">
        <v>3</v>
      </c>
      <c r="I16" s="151">
        <v>2</v>
      </c>
      <c r="J16" s="151">
        <v>1</v>
      </c>
      <c r="K16" s="151">
        <v>6</v>
      </c>
      <c r="L16" s="151">
        <v>1</v>
      </c>
      <c r="M16" s="67"/>
      <c r="N16" s="67"/>
      <c r="O16" s="67"/>
    </row>
    <row r="17" spans="1:12">
      <c r="A17" s="304" t="s">
        <v>316</v>
      </c>
      <c r="B17" s="304"/>
      <c r="C17" s="304"/>
      <c r="D17" s="305"/>
      <c r="E17" s="305"/>
      <c r="F17" s="305"/>
      <c r="G17" s="305"/>
      <c r="H17" s="305"/>
      <c r="I17" s="305"/>
      <c r="J17" s="306"/>
      <c r="K17" s="306"/>
      <c r="L17" s="306"/>
    </row>
    <row r="18" spans="1:12">
      <c r="A18" s="307" t="s">
        <v>317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</row>
    <row r="19" spans="1:12">
      <c r="A19" s="69"/>
      <c r="I19" s="69"/>
    </row>
    <row r="20" spans="1:12">
      <c r="A20" s="69"/>
      <c r="I20" s="69"/>
    </row>
    <row r="21" spans="1:12">
      <c r="A21" s="69"/>
      <c r="I21" s="69"/>
    </row>
    <row r="22" spans="1:12">
      <c r="A22" s="69"/>
      <c r="I22" s="69"/>
    </row>
    <row r="23" spans="1:12">
      <c r="A23" s="69"/>
      <c r="I23" s="69"/>
    </row>
    <row r="24" spans="1:12">
      <c r="A24" s="69"/>
      <c r="I24" s="69"/>
    </row>
    <row r="25" spans="1:12">
      <c r="A25" s="69"/>
      <c r="I25" s="69"/>
    </row>
    <row r="26" spans="1:12">
      <c r="A26" s="69"/>
      <c r="I26" s="69"/>
    </row>
    <row r="27" spans="1:12">
      <c r="A27" s="69"/>
      <c r="I27" s="69"/>
    </row>
    <row r="28" spans="1:12">
      <c r="A28" s="69"/>
      <c r="I28" s="69"/>
    </row>
  </sheetData>
  <mergeCells count="11">
    <mergeCell ref="A2:L2"/>
    <mergeCell ref="A17:I17"/>
    <mergeCell ref="J17:L17"/>
    <mergeCell ref="A18:L18"/>
    <mergeCell ref="A3:L3"/>
    <mergeCell ref="A4:I4"/>
    <mergeCell ref="J4:L4"/>
    <mergeCell ref="D5:I5"/>
    <mergeCell ref="D6:I6"/>
    <mergeCell ref="J5:L5"/>
    <mergeCell ref="J6:L6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9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0"/>
  <sheetViews>
    <sheetView view="pageBreakPreview" topLeftCell="A3" zoomScale="85" zoomScaleNormal="100" zoomScaleSheetLayoutView="85" workbookViewId="0">
      <selection activeCell="M14" activeCellId="1" sqref="S13 M14"/>
    </sheetView>
  </sheetViews>
  <sheetFormatPr defaultColWidth="8.88671875" defaultRowHeight="13.5"/>
  <cols>
    <col min="1" max="1" width="7.77734375" style="4" customWidth="1"/>
    <col min="2" max="2" width="9.88671875" style="4" customWidth="1"/>
    <col min="3" max="7" width="10.5546875" style="4" customWidth="1"/>
    <col min="8" max="8" width="9.88671875" style="4" customWidth="1"/>
    <col min="9" max="9" width="7.77734375" style="4" customWidth="1"/>
    <col min="10" max="15" width="12.109375" style="4" customWidth="1"/>
    <col min="16" max="18" width="5.77734375" style="4" customWidth="1"/>
    <col min="19" max="16384" width="8.88671875" style="4"/>
  </cols>
  <sheetData>
    <row r="1" spans="1:19" s="14" customFormat="1" ht="18" customHeight="1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13"/>
      <c r="Q1" s="13"/>
      <c r="R1" s="13"/>
      <c r="S1" s="13"/>
    </row>
    <row r="2" spans="1:19" ht="54.95" customHeight="1">
      <c r="A2" s="303" t="s">
        <v>334</v>
      </c>
      <c r="B2" s="303"/>
      <c r="C2" s="303"/>
      <c r="D2" s="303"/>
      <c r="E2" s="303"/>
      <c r="F2" s="303"/>
      <c r="G2" s="303"/>
      <c r="H2" s="303"/>
      <c r="I2" s="317" t="s">
        <v>187</v>
      </c>
      <c r="J2" s="317"/>
      <c r="K2" s="317"/>
      <c r="L2" s="317"/>
      <c r="M2" s="317"/>
      <c r="N2" s="317"/>
      <c r="O2" s="317"/>
      <c r="P2" s="6"/>
      <c r="Q2" s="6"/>
      <c r="R2" s="6"/>
    </row>
    <row r="3" spans="1:19" ht="18" customHeight="1" thickBot="1">
      <c r="A3" s="316" t="s">
        <v>335</v>
      </c>
      <c r="B3" s="316"/>
      <c r="C3" s="316"/>
      <c r="D3" s="316"/>
      <c r="E3" s="316"/>
      <c r="F3" s="316"/>
      <c r="G3" s="316"/>
      <c r="H3" s="316"/>
      <c r="I3" s="213"/>
      <c r="J3" s="309" t="s">
        <v>100</v>
      </c>
      <c r="K3" s="309"/>
      <c r="L3" s="309"/>
      <c r="M3" s="309"/>
      <c r="N3" s="309"/>
      <c r="O3" s="309"/>
    </row>
    <row r="4" spans="1:19" ht="18">
      <c r="A4" s="214" t="s">
        <v>336</v>
      </c>
      <c r="B4" s="215" t="s">
        <v>337</v>
      </c>
      <c r="C4" s="318" t="s">
        <v>338</v>
      </c>
      <c r="D4" s="319"/>
      <c r="E4" s="319"/>
      <c r="F4" s="319"/>
      <c r="G4" s="320"/>
      <c r="H4" s="216" t="s">
        <v>339</v>
      </c>
      <c r="I4" s="214" t="s">
        <v>194</v>
      </c>
      <c r="J4" s="216" t="s">
        <v>340</v>
      </c>
      <c r="K4" s="318" t="s">
        <v>341</v>
      </c>
      <c r="L4" s="319"/>
      <c r="M4" s="319"/>
      <c r="N4" s="319"/>
      <c r="O4" s="319"/>
    </row>
    <row r="5" spans="1:19" ht="16.5">
      <c r="A5" s="217"/>
      <c r="B5" s="218"/>
      <c r="C5" s="321" t="s">
        <v>192</v>
      </c>
      <c r="D5" s="322"/>
      <c r="E5" s="322"/>
      <c r="F5" s="322"/>
      <c r="G5" s="323"/>
      <c r="H5" s="219" t="s">
        <v>342</v>
      </c>
      <c r="I5" s="217"/>
      <c r="J5" s="219"/>
      <c r="K5" s="324" t="s">
        <v>193</v>
      </c>
      <c r="L5" s="325"/>
      <c r="M5" s="325"/>
      <c r="N5" s="325"/>
      <c r="O5" s="325"/>
    </row>
    <row r="6" spans="1:19" ht="18">
      <c r="A6" s="217"/>
      <c r="B6" s="220"/>
      <c r="C6" s="221" t="s">
        <v>315</v>
      </c>
      <c r="D6" s="221" t="s">
        <v>343</v>
      </c>
      <c r="E6" s="221" t="s">
        <v>343</v>
      </c>
      <c r="F6" s="221" t="s">
        <v>344</v>
      </c>
      <c r="G6" s="221" t="s">
        <v>345</v>
      </c>
      <c r="H6" s="219"/>
      <c r="I6" s="217"/>
      <c r="J6" s="222"/>
      <c r="K6" s="221" t="s">
        <v>346</v>
      </c>
      <c r="L6" s="221" t="s">
        <v>347</v>
      </c>
      <c r="M6" s="221" t="s">
        <v>348</v>
      </c>
      <c r="N6" s="221" t="s">
        <v>349</v>
      </c>
      <c r="O6" s="223" t="s">
        <v>350</v>
      </c>
    </row>
    <row r="7" spans="1:19" ht="18">
      <c r="A7" s="217"/>
      <c r="B7" s="220"/>
      <c r="C7" s="218" t="s">
        <v>114</v>
      </c>
      <c r="D7" s="218" t="s">
        <v>351</v>
      </c>
      <c r="E7" s="218" t="s">
        <v>352</v>
      </c>
      <c r="F7" s="218" t="s">
        <v>353</v>
      </c>
      <c r="G7" s="218"/>
      <c r="H7" s="224"/>
      <c r="I7" s="217"/>
      <c r="J7" s="222"/>
      <c r="K7" s="218"/>
      <c r="L7" s="218"/>
      <c r="M7" s="218" t="s">
        <v>354</v>
      </c>
      <c r="N7" s="218"/>
      <c r="O7" s="219"/>
    </row>
    <row r="8" spans="1:19" ht="16.5">
      <c r="A8" s="177"/>
      <c r="B8" s="254"/>
      <c r="C8" s="255"/>
      <c r="D8" s="255"/>
      <c r="E8" s="255" t="s">
        <v>105</v>
      </c>
      <c r="F8" s="255"/>
      <c r="G8" s="254"/>
      <c r="H8" s="256" t="s">
        <v>102</v>
      </c>
      <c r="I8" s="257"/>
      <c r="J8" s="258"/>
      <c r="K8" s="255" t="s">
        <v>109</v>
      </c>
      <c r="L8" s="254"/>
      <c r="M8" s="255" t="s">
        <v>111</v>
      </c>
      <c r="N8" s="259" t="s">
        <v>190</v>
      </c>
      <c r="O8" s="256" t="s">
        <v>112</v>
      </c>
    </row>
    <row r="9" spans="1:19" ht="16.5">
      <c r="A9" s="225" t="s">
        <v>355</v>
      </c>
      <c r="B9" s="255" t="s">
        <v>101</v>
      </c>
      <c r="C9" s="259" t="s">
        <v>174</v>
      </c>
      <c r="D9" s="259" t="s">
        <v>188</v>
      </c>
      <c r="E9" s="255" t="s">
        <v>106</v>
      </c>
      <c r="F9" s="255" t="s">
        <v>107</v>
      </c>
      <c r="G9" s="255" t="s">
        <v>108</v>
      </c>
      <c r="H9" s="256" t="s">
        <v>103</v>
      </c>
      <c r="I9" s="260" t="s">
        <v>195</v>
      </c>
      <c r="J9" s="256" t="s">
        <v>104</v>
      </c>
      <c r="K9" s="255" t="s">
        <v>395</v>
      </c>
      <c r="L9" s="255" t="s">
        <v>110</v>
      </c>
      <c r="M9" s="255" t="s">
        <v>191</v>
      </c>
      <c r="N9" s="255" t="s">
        <v>189</v>
      </c>
      <c r="O9" s="256" t="s">
        <v>113</v>
      </c>
    </row>
    <row r="10" spans="1:19" ht="29.1" customHeight="1">
      <c r="A10" s="83">
        <v>2013</v>
      </c>
      <c r="B10" s="84">
        <v>1845</v>
      </c>
      <c r="C10" s="85">
        <v>1570</v>
      </c>
      <c r="D10" s="85">
        <v>1006</v>
      </c>
      <c r="E10" s="86">
        <v>80</v>
      </c>
      <c r="F10" s="87">
        <v>355</v>
      </c>
      <c r="G10" s="88">
        <v>129</v>
      </c>
      <c r="H10" s="89">
        <v>275</v>
      </c>
      <c r="I10" s="83">
        <v>2013</v>
      </c>
      <c r="J10" s="84">
        <v>1774</v>
      </c>
      <c r="K10" s="133">
        <v>240</v>
      </c>
      <c r="L10" s="133">
        <v>913</v>
      </c>
      <c r="M10" s="133">
        <v>3812</v>
      </c>
      <c r="N10" s="246">
        <v>3</v>
      </c>
      <c r="O10" s="246">
        <v>0</v>
      </c>
    </row>
    <row r="11" spans="1:19" ht="29.1" customHeight="1">
      <c r="A11" s="90">
        <v>2014</v>
      </c>
      <c r="B11" s="91">
        <v>2001</v>
      </c>
      <c r="C11" s="92">
        <v>1665</v>
      </c>
      <c r="D11" s="92">
        <v>1026</v>
      </c>
      <c r="E11" s="93">
        <v>77</v>
      </c>
      <c r="F11" s="94">
        <v>405</v>
      </c>
      <c r="G11" s="95">
        <v>157</v>
      </c>
      <c r="H11" s="96">
        <v>336</v>
      </c>
      <c r="I11" s="90">
        <v>2014</v>
      </c>
      <c r="J11" s="91">
        <v>2002</v>
      </c>
      <c r="K11" s="134">
        <v>192</v>
      </c>
      <c r="L11" s="134">
        <v>957</v>
      </c>
      <c r="M11" s="134">
        <v>4973</v>
      </c>
      <c r="N11" s="247">
        <v>1</v>
      </c>
      <c r="O11" s="247">
        <v>0</v>
      </c>
    </row>
    <row r="12" spans="1:19" ht="29.1" customHeight="1">
      <c r="A12" s="90">
        <v>2015</v>
      </c>
      <c r="B12" s="91">
        <v>2064</v>
      </c>
      <c r="C12" s="92">
        <v>1677</v>
      </c>
      <c r="D12" s="92">
        <v>933</v>
      </c>
      <c r="E12" s="93">
        <v>80</v>
      </c>
      <c r="F12" s="94">
        <v>484</v>
      </c>
      <c r="G12" s="95">
        <v>180</v>
      </c>
      <c r="H12" s="96">
        <v>387</v>
      </c>
      <c r="I12" s="90">
        <v>2015</v>
      </c>
      <c r="J12" s="91">
        <v>2129</v>
      </c>
      <c r="K12" s="134">
        <v>164</v>
      </c>
      <c r="L12" s="134">
        <v>959</v>
      </c>
      <c r="M12" s="134">
        <v>5856</v>
      </c>
      <c r="N12" s="247">
        <v>2</v>
      </c>
      <c r="O12" s="247">
        <v>0</v>
      </c>
    </row>
    <row r="13" spans="1:19" ht="29.1" customHeight="1">
      <c r="A13" s="90">
        <v>2016</v>
      </c>
      <c r="B13" s="91">
        <v>2234.65</v>
      </c>
      <c r="C13" s="92">
        <v>1818.7650000000001</v>
      </c>
      <c r="D13" s="92">
        <v>990.79300000000001</v>
      </c>
      <c r="E13" s="93">
        <v>84.135000000000005</v>
      </c>
      <c r="F13" s="94">
        <v>545.28599999999994</v>
      </c>
      <c r="G13" s="95">
        <v>198.55099999999999</v>
      </c>
      <c r="H13" s="96">
        <v>415.88499999999999</v>
      </c>
      <c r="I13" s="90">
        <v>2016</v>
      </c>
      <c r="J13" s="91">
        <v>2296</v>
      </c>
      <c r="K13" s="134">
        <v>155.13499999999999</v>
      </c>
      <c r="L13" s="134">
        <v>865.51413509499992</v>
      </c>
      <c r="M13" s="134">
        <v>5579.1029432107507</v>
      </c>
      <c r="N13" s="247">
        <v>0.72799999999999998</v>
      </c>
      <c r="O13" s="247">
        <v>0</v>
      </c>
    </row>
    <row r="14" spans="1:19" ht="29.1" customHeight="1">
      <c r="A14" s="90">
        <v>2017</v>
      </c>
      <c r="B14" s="91">
        <v>2402.2310000000002</v>
      </c>
      <c r="C14" s="92">
        <v>1921.6959999999999</v>
      </c>
      <c r="D14" s="92">
        <v>1007.169</v>
      </c>
      <c r="E14" s="93">
        <v>83.414000000000001</v>
      </c>
      <c r="F14" s="94">
        <v>618.07299999999998</v>
      </c>
      <c r="G14" s="95">
        <v>213.03999999999996</v>
      </c>
      <c r="H14" s="96">
        <v>480.53500000000003</v>
      </c>
      <c r="I14" s="90">
        <v>2017</v>
      </c>
      <c r="J14" s="91">
        <v>2517.194</v>
      </c>
      <c r="K14" s="134">
        <v>134.749</v>
      </c>
      <c r="L14" s="134">
        <v>1087.6805751090001</v>
      </c>
      <c r="M14" s="134">
        <v>8071.9009054538437</v>
      </c>
      <c r="N14" s="247">
        <v>0.50353100000000006</v>
      </c>
      <c r="O14" s="247">
        <v>0</v>
      </c>
    </row>
    <row r="15" spans="1:19" ht="29.1" customHeight="1">
      <c r="A15" s="97">
        <v>2018</v>
      </c>
      <c r="B15" s="98">
        <v>2498.0450000000001</v>
      </c>
      <c r="C15" s="99">
        <v>2005.404</v>
      </c>
      <c r="D15" s="99">
        <v>1114.894</v>
      </c>
      <c r="E15" s="100">
        <v>81.433999999999997</v>
      </c>
      <c r="F15" s="101">
        <v>619.048</v>
      </c>
      <c r="G15" s="102">
        <v>190.02800000000002</v>
      </c>
      <c r="H15" s="103">
        <v>492.64100000000002</v>
      </c>
      <c r="I15" s="97">
        <v>2018</v>
      </c>
      <c r="J15" s="98">
        <v>2769.28</v>
      </c>
      <c r="K15" s="135">
        <v>115.899</v>
      </c>
      <c r="L15" s="135">
        <v>828.3723655770001</v>
      </c>
      <c r="M15" s="135">
        <v>7147.3642186472716</v>
      </c>
      <c r="N15" s="248">
        <v>4.7242749999999996</v>
      </c>
      <c r="O15" s="248">
        <v>0.57030813633061284</v>
      </c>
    </row>
    <row r="16" spans="1:19" ht="29.1" customHeight="1">
      <c r="A16" s="90" t="s">
        <v>356</v>
      </c>
      <c r="B16" s="91">
        <v>2359.5479999999998</v>
      </c>
      <c r="C16" s="92">
        <v>1869.991</v>
      </c>
      <c r="D16" s="92">
        <v>984.83399999999995</v>
      </c>
      <c r="E16" s="93">
        <v>80.728999999999999</v>
      </c>
      <c r="F16" s="94">
        <v>609.53200000000004</v>
      </c>
      <c r="G16" s="95">
        <v>194.89599999999996</v>
      </c>
      <c r="H16" s="96">
        <v>489.55700000000002</v>
      </c>
      <c r="I16" s="90" t="s">
        <v>196</v>
      </c>
      <c r="J16" s="91">
        <v>2509.5010000000002</v>
      </c>
      <c r="K16" s="134">
        <v>13.468999999999999</v>
      </c>
      <c r="L16" s="134">
        <v>87.362241694999994</v>
      </c>
      <c r="M16" s="134">
        <v>6486.1713338035488</v>
      </c>
      <c r="N16" s="247">
        <v>0</v>
      </c>
      <c r="O16" s="247">
        <v>0</v>
      </c>
    </row>
    <row r="17" spans="1:15" ht="29.1" customHeight="1">
      <c r="A17" s="90" t="s">
        <v>357</v>
      </c>
      <c r="B17" s="91">
        <v>2409.0320000000002</v>
      </c>
      <c r="C17" s="92">
        <v>1940.4570000000001</v>
      </c>
      <c r="D17" s="92">
        <v>1050.308</v>
      </c>
      <c r="E17" s="93">
        <v>79.774000000000001</v>
      </c>
      <c r="F17" s="94">
        <v>627.81100000000004</v>
      </c>
      <c r="G17" s="95">
        <v>182.56400000000008</v>
      </c>
      <c r="H17" s="96">
        <v>468.57499999999999</v>
      </c>
      <c r="I17" s="90" t="s">
        <v>197</v>
      </c>
      <c r="J17" s="91">
        <v>2544.2240000000002</v>
      </c>
      <c r="K17" s="134">
        <v>10.516</v>
      </c>
      <c r="L17" s="134">
        <v>76.572313417000004</v>
      </c>
      <c r="M17" s="134">
        <v>7281.5056501521494</v>
      </c>
      <c r="N17" s="247">
        <v>0</v>
      </c>
      <c r="O17" s="247">
        <v>0</v>
      </c>
    </row>
    <row r="18" spans="1:15" ht="29.1" customHeight="1">
      <c r="A18" s="90" t="s">
        <v>358</v>
      </c>
      <c r="B18" s="91">
        <v>2420.4560000000001</v>
      </c>
      <c r="C18" s="92">
        <v>1929.877</v>
      </c>
      <c r="D18" s="92">
        <v>1024.5730000000001</v>
      </c>
      <c r="E18" s="93">
        <v>77.710999999999999</v>
      </c>
      <c r="F18" s="94">
        <v>632.99900000000002</v>
      </c>
      <c r="G18" s="95">
        <v>194.59399999999982</v>
      </c>
      <c r="H18" s="96">
        <v>490.57900000000001</v>
      </c>
      <c r="I18" s="90" t="s">
        <v>198</v>
      </c>
      <c r="J18" s="91">
        <v>2538.0479999999998</v>
      </c>
      <c r="K18" s="134">
        <v>11.157</v>
      </c>
      <c r="L18" s="134">
        <v>75.494924820999998</v>
      </c>
      <c r="M18" s="134">
        <v>6766.5971875056011</v>
      </c>
      <c r="N18" s="247">
        <v>0</v>
      </c>
      <c r="O18" s="247">
        <v>0</v>
      </c>
    </row>
    <row r="19" spans="1:15" ht="29.1" customHeight="1">
      <c r="A19" s="90" t="s">
        <v>359</v>
      </c>
      <c r="B19" s="91">
        <v>2451.7890000000002</v>
      </c>
      <c r="C19" s="92">
        <v>1935.4179999999999</v>
      </c>
      <c r="D19" s="92">
        <v>1044.2239999999999</v>
      </c>
      <c r="E19" s="93">
        <v>77.671999999999997</v>
      </c>
      <c r="F19" s="94">
        <v>616.37199999999996</v>
      </c>
      <c r="G19" s="95">
        <v>197.14999999999998</v>
      </c>
      <c r="H19" s="96">
        <v>516.37099999999998</v>
      </c>
      <c r="I19" s="90" t="s">
        <v>199</v>
      </c>
      <c r="J19" s="91">
        <v>2596.9180000000001</v>
      </c>
      <c r="K19" s="134">
        <v>10.231999999999999</v>
      </c>
      <c r="L19" s="134">
        <v>85.117001213999998</v>
      </c>
      <c r="M19" s="134">
        <v>8318.7061389757637</v>
      </c>
      <c r="N19" s="247">
        <v>0</v>
      </c>
      <c r="O19" s="247">
        <v>0</v>
      </c>
    </row>
    <row r="20" spans="1:15" ht="29.1" customHeight="1">
      <c r="A20" s="90" t="s">
        <v>360</v>
      </c>
      <c r="B20" s="91">
        <v>2471.3649999999998</v>
      </c>
      <c r="C20" s="92">
        <v>1971.663</v>
      </c>
      <c r="D20" s="92">
        <v>1100.8879999999999</v>
      </c>
      <c r="E20" s="93">
        <v>78.222999999999999</v>
      </c>
      <c r="F20" s="94">
        <v>609.39700000000005</v>
      </c>
      <c r="G20" s="95">
        <v>183.15500000000009</v>
      </c>
      <c r="H20" s="96">
        <v>499.702</v>
      </c>
      <c r="I20" s="90" t="s">
        <v>200</v>
      </c>
      <c r="J20" s="91">
        <v>2667.8629999999998</v>
      </c>
      <c r="K20" s="134">
        <v>9.8770000000000007</v>
      </c>
      <c r="L20" s="134">
        <v>67.566579197999985</v>
      </c>
      <c r="M20" s="134">
        <v>6840.7997568087458</v>
      </c>
      <c r="N20" s="247">
        <v>0</v>
      </c>
      <c r="O20" s="247">
        <v>0</v>
      </c>
    </row>
    <row r="21" spans="1:15" ht="29.1" customHeight="1">
      <c r="A21" s="90" t="s">
        <v>361</v>
      </c>
      <c r="B21" s="91">
        <v>2501.27</v>
      </c>
      <c r="C21" s="92">
        <v>2006.6679999999999</v>
      </c>
      <c r="D21" s="92">
        <v>1121.1320000000001</v>
      </c>
      <c r="E21" s="93">
        <v>77.430999999999997</v>
      </c>
      <c r="F21" s="94">
        <v>611.47400000000005</v>
      </c>
      <c r="G21" s="95">
        <v>196.63099999999974</v>
      </c>
      <c r="H21" s="96">
        <v>494.60199999999998</v>
      </c>
      <c r="I21" s="90" t="s">
        <v>201</v>
      </c>
      <c r="J21" s="91">
        <v>2669.09</v>
      </c>
      <c r="K21" s="134">
        <v>7.9210000000000003</v>
      </c>
      <c r="L21" s="134">
        <v>60.354895567</v>
      </c>
      <c r="M21" s="134">
        <v>7619.6055506880448</v>
      </c>
      <c r="N21" s="247">
        <v>0</v>
      </c>
      <c r="O21" s="247">
        <v>0</v>
      </c>
    </row>
    <row r="22" spans="1:15" ht="29.1" customHeight="1">
      <c r="A22" s="90" t="s">
        <v>362</v>
      </c>
      <c r="B22" s="91">
        <v>2477.587</v>
      </c>
      <c r="C22" s="92">
        <v>1987.1859999999999</v>
      </c>
      <c r="D22" s="92">
        <v>1119.095</v>
      </c>
      <c r="E22" s="93">
        <v>78.638999999999996</v>
      </c>
      <c r="F22" s="94">
        <v>610.88</v>
      </c>
      <c r="G22" s="95">
        <v>178.57199999999989</v>
      </c>
      <c r="H22" s="96">
        <v>490.40100000000001</v>
      </c>
      <c r="I22" s="90" t="s">
        <v>202</v>
      </c>
      <c r="J22" s="91">
        <v>2683.337</v>
      </c>
      <c r="K22" s="134">
        <v>9.2669999999999995</v>
      </c>
      <c r="L22" s="134">
        <v>62.195645494000004</v>
      </c>
      <c r="M22" s="134">
        <v>6711.5188835653398</v>
      </c>
      <c r="N22" s="247">
        <v>0</v>
      </c>
      <c r="O22" s="247">
        <v>0</v>
      </c>
    </row>
    <row r="23" spans="1:15" ht="29.1" customHeight="1">
      <c r="A23" s="90" t="s">
        <v>363</v>
      </c>
      <c r="B23" s="91">
        <v>2525.7220000000002</v>
      </c>
      <c r="C23" s="92">
        <v>2033.5740000000001</v>
      </c>
      <c r="D23" s="92">
        <v>1164.193</v>
      </c>
      <c r="E23" s="93">
        <v>79.959000000000003</v>
      </c>
      <c r="F23" s="94">
        <v>615.08000000000004</v>
      </c>
      <c r="G23" s="95">
        <v>174.34199999999998</v>
      </c>
      <c r="H23" s="96">
        <v>492.14800000000002</v>
      </c>
      <c r="I23" s="90" t="s">
        <v>203</v>
      </c>
      <c r="J23" s="91">
        <v>2741.7530000000002</v>
      </c>
      <c r="K23" s="134">
        <v>8.1300000000000008</v>
      </c>
      <c r="L23" s="134">
        <v>57.131188365999996</v>
      </c>
      <c r="M23" s="134">
        <v>7027.2064410824096</v>
      </c>
      <c r="N23" s="247">
        <v>0</v>
      </c>
      <c r="O23" s="247">
        <v>0</v>
      </c>
    </row>
    <row r="24" spans="1:15" ht="29.1" customHeight="1">
      <c r="A24" s="90" t="s">
        <v>364</v>
      </c>
      <c r="B24" s="91">
        <v>2556.7539999999999</v>
      </c>
      <c r="C24" s="92">
        <v>2057.393</v>
      </c>
      <c r="D24" s="92">
        <v>1167.838</v>
      </c>
      <c r="E24" s="93">
        <v>81.259</v>
      </c>
      <c r="F24" s="94">
        <v>632.31500000000005</v>
      </c>
      <c r="G24" s="95">
        <v>175.98099999999999</v>
      </c>
      <c r="H24" s="96">
        <v>499.36099999999999</v>
      </c>
      <c r="I24" s="90" t="s">
        <v>204</v>
      </c>
      <c r="J24" s="91">
        <v>2754.4369999999999</v>
      </c>
      <c r="K24" s="134">
        <v>8.0779999999999994</v>
      </c>
      <c r="L24" s="134">
        <v>46.234841990999996</v>
      </c>
      <c r="M24" s="134">
        <v>5723.5506302302547</v>
      </c>
      <c r="N24" s="247">
        <v>0</v>
      </c>
      <c r="O24" s="247">
        <v>0</v>
      </c>
    </row>
    <row r="25" spans="1:15" ht="29.1" customHeight="1">
      <c r="A25" s="90" t="s">
        <v>365</v>
      </c>
      <c r="B25" s="91">
        <v>2520.384</v>
      </c>
      <c r="C25" s="92">
        <v>2033.5060000000001</v>
      </c>
      <c r="D25" s="92">
        <v>1160.6769999999999</v>
      </c>
      <c r="E25" s="93">
        <v>80.87</v>
      </c>
      <c r="F25" s="94">
        <v>623.45299999999997</v>
      </c>
      <c r="G25" s="95">
        <v>168.5060000000002</v>
      </c>
      <c r="H25" s="96">
        <v>486.87799999999999</v>
      </c>
      <c r="I25" s="90" t="s">
        <v>205</v>
      </c>
      <c r="J25" s="91">
        <v>2774.2629999999999</v>
      </c>
      <c r="K25" s="134">
        <v>10.672000000000001</v>
      </c>
      <c r="L25" s="134">
        <v>58.844736854000004</v>
      </c>
      <c r="M25" s="134">
        <v>5513.9371115067461</v>
      </c>
      <c r="N25" s="247">
        <v>1.449527</v>
      </c>
      <c r="O25" s="247">
        <v>2.4633078122117009</v>
      </c>
    </row>
    <row r="26" spans="1:15" ht="29.1" customHeight="1">
      <c r="A26" s="90" t="s">
        <v>366</v>
      </c>
      <c r="B26" s="91">
        <v>2495.5239999999999</v>
      </c>
      <c r="C26" s="92">
        <v>2033.317</v>
      </c>
      <c r="D26" s="92">
        <v>1151.3</v>
      </c>
      <c r="E26" s="93">
        <v>81.96</v>
      </c>
      <c r="F26" s="94">
        <v>615.68899999999996</v>
      </c>
      <c r="G26" s="95">
        <v>184.36800000000005</v>
      </c>
      <c r="H26" s="96">
        <v>462.20699999999999</v>
      </c>
      <c r="I26" s="90" t="s">
        <v>206</v>
      </c>
      <c r="J26" s="91">
        <v>2820.085</v>
      </c>
      <c r="K26" s="134">
        <v>8.18</v>
      </c>
      <c r="L26" s="134">
        <v>64.904640962000002</v>
      </c>
      <c r="M26" s="134">
        <v>7934.5526848410764</v>
      </c>
      <c r="N26" s="247">
        <v>1.848433</v>
      </c>
      <c r="O26" s="247">
        <v>2.8479211541778811</v>
      </c>
    </row>
    <row r="27" spans="1:15" ht="29.1" customHeight="1" thickBot="1">
      <c r="A27" s="120" t="s">
        <v>367</v>
      </c>
      <c r="B27" s="121">
        <v>2498.0450000000001</v>
      </c>
      <c r="C27" s="122">
        <v>2005.404</v>
      </c>
      <c r="D27" s="122">
        <v>1114.894</v>
      </c>
      <c r="E27" s="123">
        <v>81.433999999999997</v>
      </c>
      <c r="F27" s="124">
        <v>619.048</v>
      </c>
      <c r="G27" s="125">
        <v>190.02800000000002</v>
      </c>
      <c r="H27" s="126">
        <v>492.64100000000002</v>
      </c>
      <c r="I27" s="120" t="s">
        <v>207</v>
      </c>
      <c r="J27" s="121">
        <v>2769.28</v>
      </c>
      <c r="K27" s="136">
        <v>8.4</v>
      </c>
      <c r="L27" s="136">
        <v>86.593355997999993</v>
      </c>
      <c r="M27" s="136">
        <v>10308.732856904762</v>
      </c>
      <c r="N27" s="249">
        <v>0.86021500000000006</v>
      </c>
      <c r="O27" s="249">
        <v>0.99339607535232599</v>
      </c>
    </row>
    <row r="28" spans="1:15" s="3" customFormat="1" ht="12.75" customHeight="1">
      <c r="A28" s="314" t="s">
        <v>409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</row>
    <row r="29" spans="1:15" s="3" customFormat="1" ht="12.75" customHeight="1">
      <c r="A29" s="314" t="s">
        <v>410</v>
      </c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</row>
    <row r="30" spans="1:15" s="3" customFormat="1" ht="12.75" customHeight="1">
      <c r="A30" s="314" t="s">
        <v>368</v>
      </c>
      <c r="B30" s="314"/>
      <c r="C30" s="314"/>
      <c r="D30" s="314"/>
      <c r="E30" s="314"/>
      <c r="F30" s="314"/>
      <c r="G30" s="314"/>
      <c r="H30" s="314"/>
      <c r="I30" s="253"/>
      <c r="J30" s="315"/>
      <c r="K30" s="315"/>
      <c r="L30" s="315"/>
      <c r="M30" s="315"/>
      <c r="N30" s="315"/>
      <c r="O30" s="315"/>
    </row>
  </sheetData>
  <mergeCells count="12">
    <mergeCell ref="A2:H2"/>
    <mergeCell ref="I2:O2"/>
    <mergeCell ref="C4:G4"/>
    <mergeCell ref="K4:O4"/>
    <mergeCell ref="C5:G5"/>
    <mergeCell ref="K5:O5"/>
    <mergeCell ref="A28:O28"/>
    <mergeCell ref="A29:O29"/>
    <mergeCell ref="A30:H30"/>
    <mergeCell ref="J30:O30"/>
    <mergeCell ref="A3:H3"/>
    <mergeCell ref="J3:O3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90" orientation="portrait" r:id="rId1"/>
  <headerFooter scaleWithDoc="0"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"/>
  <sheetViews>
    <sheetView view="pageBreakPreview" zoomScaleNormal="100" zoomScaleSheetLayoutView="100" workbookViewId="0">
      <selection activeCell="D23" sqref="D23"/>
    </sheetView>
  </sheetViews>
  <sheetFormatPr defaultColWidth="8.88671875" defaultRowHeight="13.5"/>
  <cols>
    <col min="1" max="1" width="8.77734375" style="4" customWidth="1"/>
    <col min="2" max="11" width="9.44140625" style="4" customWidth="1"/>
    <col min="12" max="16384" width="8.88671875" style="4"/>
  </cols>
  <sheetData>
    <row r="1" spans="1:11" s="14" customFormat="1" ht="24.95" customHeight="1">
      <c r="A1" s="326" t="s">
        <v>66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>
      <c r="A2" s="328" t="s">
        <v>115</v>
      </c>
      <c r="B2" s="328"/>
      <c r="C2" s="328"/>
      <c r="D2" s="328"/>
      <c r="E2" s="328"/>
      <c r="F2" s="328"/>
      <c r="G2" s="329" t="s">
        <v>116</v>
      </c>
      <c r="H2" s="329"/>
      <c r="I2" s="329"/>
      <c r="J2" s="329"/>
      <c r="K2" s="329"/>
    </row>
    <row r="3" spans="1:11">
      <c r="A3" s="330"/>
      <c r="B3" s="42" t="s">
        <v>117</v>
      </c>
      <c r="C3" s="333" t="s">
        <v>118</v>
      </c>
      <c r="D3" s="334"/>
      <c r="E3" s="334"/>
      <c r="F3" s="334"/>
      <c r="G3" s="334"/>
      <c r="H3" s="334"/>
      <c r="I3" s="334"/>
      <c r="J3" s="334"/>
      <c r="K3" s="334"/>
    </row>
    <row r="4" spans="1:11">
      <c r="A4" s="331"/>
      <c r="B4" s="40"/>
      <c r="C4" s="335" t="s">
        <v>119</v>
      </c>
      <c r="D4" s="336"/>
      <c r="E4" s="335" t="s">
        <v>121</v>
      </c>
      <c r="F4" s="339"/>
      <c r="G4" s="339"/>
      <c r="H4" s="339"/>
      <c r="I4" s="339"/>
      <c r="J4" s="339"/>
      <c r="K4" s="339"/>
    </row>
    <row r="5" spans="1:11" ht="22.5" customHeight="1">
      <c r="A5" s="331"/>
      <c r="B5" s="40" t="s">
        <v>85</v>
      </c>
      <c r="C5" s="337" t="s">
        <v>120</v>
      </c>
      <c r="D5" s="338"/>
      <c r="E5" s="337" t="s">
        <v>122</v>
      </c>
      <c r="F5" s="340"/>
      <c r="G5" s="340"/>
      <c r="H5" s="340"/>
      <c r="I5" s="340"/>
      <c r="J5" s="340"/>
      <c r="K5" s="340"/>
    </row>
    <row r="6" spans="1:11" ht="33.75" customHeight="1">
      <c r="A6" s="331"/>
      <c r="B6" s="46"/>
      <c r="C6" s="42" t="s">
        <v>123</v>
      </c>
      <c r="D6" s="48" t="s">
        <v>125</v>
      </c>
      <c r="E6" s="42" t="s">
        <v>123</v>
      </c>
      <c r="F6" s="48" t="s">
        <v>125</v>
      </c>
      <c r="G6" s="43" t="s">
        <v>129</v>
      </c>
      <c r="H6" s="43" t="s">
        <v>131</v>
      </c>
      <c r="I6" s="43" t="s">
        <v>133</v>
      </c>
      <c r="J6" s="43" t="s">
        <v>135</v>
      </c>
      <c r="K6" s="43" t="s">
        <v>138</v>
      </c>
    </row>
    <row r="7" spans="1:11" ht="22.5" customHeight="1">
      <c r="A7" s="331"/>
      <c r="B7" s="46"/>
      <c r="C7" s="40" t="s">
        <v>124</v>
      </c>
      <c r="D7" s="40" t="s">
        <v>126</v>
      </c>
      <c r="E7" s="40" t="s">
        <v>124</v>
      </c>
      <c r="F7" s="40" t="s">
        <v>128</v>
      </c>
      <c r="G7" s="44" t="s">
        <v>130</v>
      </c>
      <c r="H7" s="44" t="s">
        <v>132</v>
      </c>
      <c r="I7" s="44" t="s">
        <v>134</v>
      </c>
      <c r="J7" s="44" t="s">
        <v>136</v>
      </c>
      <c r="K7" s="44" t="s">
        <v>139</v>
      </c>
    </row>
    <row r="8" spans="1:11">
      <c r="A8" s="332"/>
      <c r="B8" s="47"/>
      <c r="C8" s="47"/>
      <c r="D8" s="41" t="s">
        <v>127</v>
      </c>
      <c r="E8" s="47"/>
      <c r="F8" s="47"/>
      <c r="G8" s="49"/>
      <c r="H8" s="49"/>
      <c r="I8" s="49"/>
      <c r="J8" s="50" t="s">
        <v>137</v>
      </c>
      <c r="K8" s="49"/>
    </row>
    <row r="9" spans="1:11">
      <c r="A9" s="55">
        <v>2013</v>
      </c>
      <c r="B9" s="56"/>
      <c r="C9" s="57"/>
      <c r="D9" s="58"/>
      <c r="E9" s="57"/>
      <c r="F9" s="57"/>
      <c r="G9" s="57"/>
      <c r="H9" s="57"/>
      <c r="I9" s="57"/>
      <c r="J9" s="58"/>
      <c r="K9" s="57"/>
    </row>
    <row r="10" spans="1:11">
      <c r="A10" s="52">
        <v>2014</v>
      </c>
      <c r="B10" s="53"/>
      <c r="C10" s="54"/>
      <c r="D10" s="45"/>
      <c r="E10" s="54"/>
      <c r="F10" s="54"/>
      <c r="G10" s="54"/>
      <c r="H10" s="54"/>
      <c r="I10" s="54"/>
      <c r="J10" s="45"/>
      <c r="K10" s="54"/>
    </row>
    <row r="11" spans="1:11">
      <c r="A11" s="52">
        <v>2015</v>
      </c>
      <c r="B11" s="53"/>
      <c r="C11" s="54"/>
      <c r="D11" s="45"/>
      <c r="E11" s="54"/>
      <c r="F11" s="54"/>
      <c r="G11" s="54"/>
      <c r="H11" s="54"/>
      <c r="I11" s="54"/>
      <c r="J11" s="45"/>
      <c r="K11" s="54"/>
    </row>
    <row r="12" spans="1:11">
      <c r="A12" s="52">
        <v>2016</v>
      </c>
      <c r="B12" s="53"/>
      <c r="C12" s="54"/>
      <c r="D12" s="45"/>
      <c r="E12" s="54"/>
      <c r="F12" s="54"/>
      <c r="G12" s="54"/>
      <c r="H12" s="54"/>
      <c r="I12" s="54"/>
      <c r="J12" s="45"/>
      <c r="K12" s="54"/>
    </row>
    <row r="13" spans="1:11">
      <c r="A13" s="52">
        <v>2017</v>
      </c>
      <c r="B13" s="53"/>
      <c r="C13" s="54"/>
      <c r="D13" s="45"/>
      <c r="E13" s="54"/>
      <c r="F13" s="54"/>
      <c r="G13" s="54"/>
      <c r="H13" s="54"/>
      <c r="I13" s="54"/>
      <c r="J13" s="45"/>
      <c r="K13" s="54"/>
    </row>
    <row r="14" spans="1:11">
      <c r="A14" s="59">
        <v>2018</v>
      </c>
      <c r="B14" s="60"/>
      <c r="C14" s="61"/>
      <c r="D14" s="62"/>
      <c r="E14" s="61"/>
      <c r="F14" s="61"/>
      <c r="G14" s="61"/>
      <c r="H14" s="61"/>
      <c r="I14" s="61"/>
      <c r="J14" s="62"/>
      <c r="K14" s="61"/>
    </row>
    <row r="15" spans="1:11">
      <c r="A15" s="327" t="s">
        <v>140</v>
      </c>
      <c r="B15" s="327"/>
      <c r="C15" s="327"/>
      <c r="D15" s="327"/>
      <c r="E15" s="327"/>
      <c r="F15" s="327"/>
      <c r="G15" s="51"/>
      <c r="H15" s="51"/>
      <c r="I15" s="51"/>
      <c r="J15" s="51"/>
      <c r="K15" s="51"/>
    </row>
  </sheetData>
  <mergeCells count="10">
    <mergeCell ref="A1:K1"/>
    <mergeCell ref="A15:F15"/>
    <mergeCell ref="A2:F2"/>
    <mergeCell ref="G2:K2"/>
    <mergeCell ref="A3:A8"/>
    <mergeCell ref="C3:K3"/>
    <mergeCell ref="C4:D4"/>
    <mergeCell ref="C5:D5"/>
    <mergeCell ref="E4:K4"/>
    <mergeCell ref="E5:K5"/>
  </mergeCells>
  <phoneticPr fontId="2" type="noConversion"/>
  <printOptions horizontalCentered="1"/>
  <pageMargins left="0.78740157480314965" right="0.78740157480314965" top="0.98425196850393704" bottom="0.98425196850393704" header="0" footer="0.59055118110236227"/>
  <pageSetup paperSize="9" firstPageNumber="91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23"/>
  <sheetViews>
    <sheetView view="pageBreakPreview" zoomScaleNormal="100" zoomScaleSheetLayoutView="100" workbookViewId="0">
      <selection sqref="A1:P1"/>
    </sheetView>
  </sheetViews>
  <sheetFormatPr defaultColWidth="8.88671875" defaultRowHeight="13.5"/>
  <cols>
    <col min="1" max="1" width="8.77734375" style="5" customWidth="1"/>
    <col min="2" max="16" width="7.77734375" style="5" customWidth="1"/>
    <col min="17" max="17" width="1.21875" style="5" customWidth="1"/>
    <col min="18" max="16384" width="8.88671875" style="5"/>
  </cols>
  <sheetData>
    <row r="1" spans="1:33" s="14" customFormat="1" ht="24.95" customHeight="1">
      <c r="A1" s="326" t="s">
        <v>141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</row>
    <row r="2" spans="1:33" s="3" customFormat="1" ht="15" customHeight="1">
      <c r="A2" s="7"/>
      <c r="B2" s="7"/>
      <c r="C2" s="7"/>
      <c r="D2" s="7"/>
      <c r="E2" s="7"/>
      <c r="F2" s="7"/>
      <c r="G2" s="7"/>
      <c r="H2" s="7"/>
      <c r="I2" s="341" t="s">
        <v>62</v>
      </c>
      <c r="J2" s="341"/>
      <c r="K2" s="341"/>
      <c r="L2" s="341"/>
      <c r="M2" s="341"/>
      <c r="N2" s="341"/>
      <c r="O2" s="341"/>
      <c r="P2" s="341"/>
    </row>
    <row r="3" spans="1:33" ht="37.5" customHeight="1">
      <c r="A3" s="356"/>
      <c r="B3" s="343" t="s">
        <v>142</v>
      </c>
      <c r="C3" s="343" t="s">
        <v>143</v>
      </c>
      <c r="D3" s="344"/>
      <c r="E3" s="344"/>
      <c r="F3" s="343" t="s">
        <v>63</v>
      </c>
      <c r="G3" s="344"/>
      <c r="H3" s="344"/>
      <c r="I3" s="343" t="s">
        <v>144</v>
      </c>
      <c r="J3" s="344"/>
      <c r="K3" s="344"/>
      <c r="L3" s="343" t="s">
        <v>145</v>
      </c>
      <c r="M3" s="344"/>
      <c r="N3" s="344"/>
      <c r="O3" s="344"/>
      <c r="P3" s="344"/>
      <c r="R3" s="342"/>
      <c r="S3" s="343" t="s">
        <v>37</v>
      </c>
      <c r="T3" s="344"/>
      <c r="U3" s="344"/>
      <c r="V3" s="344"/>
      <c r="W3" s="344"/>
      <c r="X3" s="344"/>
      <c r="Y3" s="345"/>
      <c r="Z3" s="346" t="s">
        <v>69</v>
      </c>
      <c r="AA3" s="347"/>
      <c r="AB3" s="347"/>
      <c r="AC3" s="348"/>
      <c r="AD3" s="346" t="s">
        <v>38</v>
      </c>
      <c r="AE3" s="364"/>
      <c r="AF3" s="364"/>
      <c r="AG3" s="364"/>
    </row>
    <row r="4" spans="1:33" ht="97.5" customHeight="1">
      <c r="A4" s="357"/>
      <c r="B4" s="358"/>
      <c r="C4" s="32"/>
      <c r="D4" s="30" t="s">
        <v>146</v>
      </c>
      <c r="E4" s="30" t="s">
        <v>147</v>
      </c>
      <c r="F4" s="32"/>
      <c r="G4" s="30" t="s">
        <v>148</v>
      </c>
      <c r="H4" s="30" t="s">
        <v>149</v>
      </c>
      <c r="I4" s="32"/>
      <c r="J4" s="25" t="s">
        <v>150</v>
      </c>
      <c r="K4" s="30" t="s">
        <v>151</v>
      </c>
      <c r="L4" s="32"/>
      <c r="M4" s="30" t="s">
        <v>64</v>
      </c>
      <c r="N4" s="25" t="s">
        <v>152</v>
      </c>
      <c r="O4" s="25" t="s">
        <v>153</v>
      </c>
      <c r="P4" s="30" t="s">
        <v>154</v>
      </c>
      <c r="Q4" s="8"/>
      <c r="R4" s="342"/>
      <c r="S4" s="29"/>
      <c r="T4" s="16" t="s">
        <v>39</v>
      </c>
      <c r="U4" s="16" t="s">
        <v>70</v>
      </c>
      <c r="V4" s="16" t="s">
        <v>40</v>
      </c>
      <c r="W4" s="17" t="s">
        <v>71</v>
      </c>
      <c r="X4" s="16" t="s">
        <v>72</v>
      </c>
      <c r="Y4" s="18" t="s">
        <v>74</v>
      </c>
      <c r="Z4" s="23"/>
      <c r="AA4" s="16" t="s">
        <v>73</v>
      </c>
      <c r="AB4" s="16" t="s">
        <v>41</v>
      </c>
      <c r="AC4" s="18" t="s">
        <v>42</v>
      </c>
      <c r="AD4" s="64"/>
      <c r="AE4" s="63" t="s">
        <v>43</v>
      </c>
      <c r="AF4" s="63" t="s">
        <v>77</v>
      </c>
      <c r="AG4" s="63" t="s">
        <v>45</v>
      </c>
    </row>
    <row r="5" spans="1:33" ht="19.5" customHeight="1">
      <c r="A5" s="22">
        <v>2013</v>
      </c>
      <c r="B5" s="30"/>
      <c r="C5" s="31"/>
      <c r="D5" s="31"/>
      <c r="E5" s="31"/>
      <c r="F5" s="31"/>
      <c r="G5" s="31"/>
      <c r="H5" s="31"/>
      <c r="I5" s="31"/>
      <c r="J5" s="26"/>
      <c r="K5" s="31"/>
      <c r="L5" s="31"/>
      <c r="M5" s="31"/>
      <c r="N5" s="26"/>
      <c r="O5" s="26"/>
      <c r="P5" s="31"/>
      <c r="R5" s="22">
        <v>2013</v>
      </c>
      <c r="S5" s="30"/>
      <c r="T5" s="31"/>
      <c r="U5" s="31"/>
      <c r="V5" s="31"/>
      <c r="W5" s="31"/>
      <c r="X5" s="31"/>
      <c r="Y5" s="31"/>
      <c r="Z5" s="31"/>
      <c r="AA5" s="26"/>
      <c r="AB5" s="31"/>
      <c r="AC5" s="31"/>
      <c r="AD5" s="31"/>
      <c r="AE5" s="26"/>
      <c r="AF5" s="26"/>
      <c r="AG5" s="31"/>
    </row>
    <row r="6" spans="1:33" ht="19.5" customHeight="1">
      <c r="A6" s="36">
        <v>2014</v>
      </c>
      <c r="B6" s="32"/>
      <c r="C6" s="33"/>
      <c r="D6" s="33"/>
      <c r="E6" s="33"/>
      <c r="F6" s="33"/>
      <c r="G6" s="33"/>
      <c r="H6" s="33"/>
      <c r="I6" s="33"/>
      <c r="J6" s="27"/>
      <c r="K6" s="33"/>
      <c r="L6" s="33"/>
      <c r="M6" s="33"/>
      <c r="N6" s="27"/>
      <c r="O6" s="27"/>
      <c r="P6" s="33"/>
      <c r="R6" s="36">
        <v>2014</v>
      </c>
      <c r="S6" s="32"/>
      <c r="T6" s="33"/>
      <c r="U6" s="33"/>
      <c r="V6" s="33"/>
      <c r="W6" s="33"/>
      <c r="X6" s="33"/>
      <c r="Y6" s="33"/>
      <c r="Z6" s="33"/>
      <c r="AA6" s="27"/>
      <c r="AB6" s="33"/>
      <c r="AC6" s="33"/>
      <c r="AD6" s="33"/>
      <c r="AE6" s="27"/>
      <c r="AF6" s="27"/>
      <c r="AG6" s="33"/>
    </row>
    <row r="7" spans="1:33" ht="19.5" customHeight="1">
      <c r="A7" s="36">
        <v>2015</v>
      </c>
      <c r="B7" s="32"/>
      <c r="C7" s="33"/>
      <c r="D7" s="33"/>
      <c r="E7" s="33"/>
      <c r="F7" s="33"/>
      <c r="G7" s="33"/>
      <c r="H7" s="33"/>
      <c r="I7" s="33"/>
      <c r="J7" s="27"/>
      <c r="K7" s="33"/>
      <c r="L7" s="33"/>
      <c r="M7" s="33"/>
      <c r="N7" s="27"/>
      <c r="O7" s="27"/>
      <c r="P7" s="33"/>
      <c r="R7" s="36">
        <v>2015</v>
      </c>
      <c r="S7" s="32"/>
      <c r="T7" s="33"/>
      <c r="U7" s="33"/>
      <c r="V7" s="33"/>
      <c r="W7" s="33"/>
      <c r="X7" s="33"/>
      <c r="Y7" s="33"/>
      <c r="Z7" s="33"/>
      <c r="AA7" s="27"/>
      <c r="AB7" s="33"/>
      <c r="AC7" s="33"/>
      <c r="AD7" s="33"/>
      <c r="AE7" s="27"/>
      <c r="AF7" s="27"/>
      <c r="AG7" s="33"/>
    </row>
    <row r="8" spans="1:33" ht="19.5" customHeight="1">
      <c r="A8" s="36">
        <v>2016</v>
      </c>
      <c r="B8" s="32"/>
      <c r="C8" s="33"/>
      <c r="D8" s="33"/>
      <c r="E8" s="33"/>
      <c r="F8" s="33"/>
      <c r="G8" s="33"/>
      <c r="H8" s="33"/>
      <c r="I8" s="33"/>
      <c r="J8" s="27"/>
      <c r="K8" s="33"/>
      <c r="L8" s="33"/>
      <c r="M8" s="33"/>
      <c r="N8" s="27"/>
      <c r="O8" s="27"/>
      <c r="P8" s="33"/>
      <c r="R8" s="36">
        <v>2016</v>
      </c>
      <c r="S8" s="32"/>
      <c r="T8" s="33"/>
      <c r="U8" s="33"/>
      <c r="V8" s="33"/>
      <c r="W8" s="33"/>
      <c r="X8" s="33"/>
      <c r="Y8" s="33"/>
      <c r="Z8" s="33"/>
      <c r="AA8" s="27"/>
      <c r="AB8" s="33"/>
      <c r="AC8" s="33"/>
      <c r="AD8" s="33"/>
      <c r="AE8" s="27"/>
      <c r="AF8" s="27"/>
      <c r="AG8" s="33"/>
    </row>
    <row r="9" spans="1:33" ht="19.5" customHeight="1">
      <c r="A9" s="36">
        <v>2017</v>
      </c>
      <c r="B9" s="32"/>
      <c r="C9" s="33"/>
      <c r="D9" s="33"/>
      <c r="E9" s="33"/>
      <c r="F9" s="33"/>
      <c r="G9" s="33"/>
      <c r="H9" s="33"/>
      <c r="I9" s="33"/>
      <c r="J9" s="27"/>
      <c r="K9" s="33"/>
      <c r="L9" s="33"/>
      <c r="M9" s="33"/>
      <c r="N9" s="27"/>
      <c r="O9" s="27"/>
      <c r="P9" s="33"/>
      <c r="R9" s="36">
        <v>2017</v>
      </c>
      <c r="S9" s="32"/>
      <c r="T9" s="33"/>
      <c r="U9" s="33"/>
      <c r="V9" s="33"/>
      <c r="W9" s="33"/>
      <c r="X9" s="33"/>
      <c r="Y9" s="33"/>
      <c r="Z9" s="33"/>
      <c r="AA9" s="27"/>
      <c r="AB9" s="33"/>
      <c r="AC9" s="33"/>
      <c r="AD9" s="33"/>
      <c r="AE9" s="27"/>
      <c r="AF9" s="27"/>
      <c r="AG9" s="33"/>
    </row>
    <row r="10" spans="1:33" ht="19.5" customHeight="1">
      <c r="A10" s="24">
        <v>2018</v>
      </c>
      <c r="B10" s="34"/>
      <c r="C10" s="35"/>
      <c r="D10" s="35"/>
      <c r="E10" s="35"/>
      <c r="F10" s="35"/>
      <c r="G10" s="35"/>
      <c r="H10" s="35"/>
      <c r="I10" s="35"/>
      <c r="J10" s="28"/>
      <c r="K10" s="35"/>
      <c r="L10" s="35"/>
      <c r="M10" s="35"/>
      <c r="N10" s="28"/>
      <c r="O10" s="28"/>
      <c r="P10" s="35"/>
      <c r="R10" s="24">
        <v>2018</v>
      </c>
      <c r="S10" s="34"/>
      <c r="T10" s="35"/>
      <c r="U10" s="35"/>
      <c r="V10" s="35"/>
      <c r="W10" s="35"/>
      <c r="X10" s="35"/>
      <c r="Y10" s="35"/>
      <c r="Z10" s="35"/>
      <c r="AA10" s="28"/>
      <c r="AB10" s="35"/>
      <c r="AC10" s="35"/>
      <c r="AD10" s="35"/>
      <c r="AE10" s="28"/>
      <c r="AF10" s="28"/>
      <c r="AG10" s="35"/>
    </row>
    <row r="13" spans="1:33" ht="33.75" customHeight="1">
      <c r="A13" s="359"/>
      <c r="B13" s="343" t="s">
        <v>44</v>
      </c>
      <c r="C13" s="344"/>
      <c r="D13" s="344"/>
      <c r="E13" s="344"/>
      <c r="F13" s="65"/>
      <c r="G13" s="65"/>
      <c r="H13" s="66"/>
      <c r="I13" s="346" t="s">
        <v>157</v>
      </c>
      <c r="J13" s="364"/>
      <c r="K13" s="364"/>
      <c r="L13" s="364"/>
      <c r="M13" s="364"/>
      <c r="N13" s="364"/>
      <c r="O13" s="364"/>
      <c r="P13" s="364"/>
      <c r="R13" s="342"/>
      <c r="S13" s="343" t="s">
        <v>158</v>
      </c>
      <c r="T13" s="344"/>
      <c r="U13" s="344"/>
      <c r="V13" s="344"/>
      <c r="W13" s="344"/>
      <c r="X13" s="344"/>
      <c r="Y13" s="345"/>
      <c r="Z13" s="346" t="s">
        <v>159</v>
      </c>
      <c r="AA13" s="347"/>
      <c r="AB13" s="347"/>
      <c r="AC13" s="348"/>
      <c r="AD13" s="346" t="s">
        <v>160</v>
      </c>
      <c r="AE13" s="364"/>
      <c r="AF13" s="364"/>
      <c r="AG13" s="364"/>
    </row>
    <row r="14" spans="1:33" ht="115.5" customHeight="1">
      <c r="A14" s="359"/>
      <c r="B14" s="29"/>
      <c r="C14" s="360" t="s">
        <v>46</v>
      </c>
      <c r="D14" s="361"/>
      <c r="E14" s="362" t="s">
        <v>47</v>
      </c>
      <c r="F14" s="363"/>
      <c r="G14" s="362" t="s">
        <v>48</v>
      </c>
      <c r="H14" s="363"/>
      <c r="I14" s="23"/>
      <c r="J14" s="18" t="s">
        <v>49</v>
      </c>
      <c r="K14" s="18" t="s">
        <v>50</v>
      </c>
      <c r="L14" s="18" t="s">
        <v>75</v>
      </c>
      <c r="M14" s="15" t="s">
        <v>51</v>
      </c>
      <c r="N14" s="18" t="s">
        <v>76</v>
      </c>
      <c r="O14" s="360" t="s">
        <v>52</v>
      </c>
      <c r="P14" s="361"/>
      <c r="R14" s="342"/>
      <c r="S14" s="29"/>
      <c r="T14" s="18" t="s">
        <v>79</v>
      </c>
      <c r="U14" s="18" t="s">
        <v>30</v>
      </c>
      <c r="V14" s="362" t="s">
        <v>31</v>
      </c>
      <c r="W14" s="363"/>
      <c r="X14" s="362" t="s">
        <v>32</v>
      </c>
      <c r="Y14" s="363"/>
      <c r="Z14" s="23"/>
      <c r="AA14" s="18" t="s">
        <v>33</v>
      </c>
      <c r="AB14" s="362" t="s">
        <v>34</v>
      </c>
      <c r="AC14" s="363"/>
      <c r="AD14" s="64"/>
      <c r="AE14" s="18" t="s">
        <v>35</v>
      </c>
      <c r="AF14" s="18" t="s">
        <v>78</v>
      </c>
      <c r="AG14" s="18" t="s">
        <v>36</v>
      </c>
    </row>
    <row r="15" spans="1:33" ht="19.5" customHeight="1">
      <c r="A15" s="22">
        <v>2013</v>
      </c>
      <c r="B15" s="30"/>
      <c r="C15" s="344"/>
      <c r="D15" s="344"/>
      <c r="E15" s="344"/>
      <c r="F15" s="344"/>
      <c r="G15" s="344"/>
      <c r="H15" s="344"/>
      <c r="I15" s="31"/>
      <c r="J15" s="26"/>
      <c r="K15" s="31"/>
      <c r="L15" s="31"/>
      <c r="M15" s="31"/>
      <c r="N15" s="26"/>
      <c r="O15" s="364"/>
      <c r="P15" s="364"/>
      <c r="R15" s="22">
        <v>2013</v>
      </c>
      <c r="S15" s="30"/>
      <c r="T15" s="31"/>
      <c r="U15" s="31"/>
      <c r="V15" s="31"/>
      <c r="W15" s="31"/>
      <c r="X15" s="31"/>
      <c r="Y15" s="31"/>
      <c r="Z15" s="31"/>
      <c r="AA15" s="26"/>
      <c r="AB15" s="31"/>
      <c r="AC15" s="31"/>
      <c r="AD15" s="31"/>
      <c r="AE15" s="26"/>
      <c r="AF15" s="26"/>
      <c r="AG15" s="31"/>
    </row>
    <row r="16" spans="1:33" ht="19.5" customHeight="1">
      <c r="A16" s="36">
        <v>2014</v>
      </c>
      <c r="B16" s="32"/>
      <c r="C16" s="365"/>
      <c r="D16" s="365"/>
      <c r="E16" s="365"/>
      <c r="F16" s="365"/>
      <c r="G16" s="365"/>
      <c r="H16" s="365"/>
      <c r="I16" s="33"/>
      <c r="J16" s="27"/>
      <c r="K16" s="33"/>
      <c r="L16" s="33"/>
      <c r="M16" s="33"/>
      <c r="N16" s="27"/>
      <c r="O16" s="367"/>
      <c r="P16" s="367"/>
      <c r="R16" s="36">
        <v>2014</v>
      </c>
      <c r="S16" s="32"/>
      <c r="T16" s="33"/>
      <c r="U16" s="33"/>
      <c r="V16" s="33"/>
      <c r="W16" s="33"/>
      <c r="X16" s="33"/>
      <c r="Y16" s="33"/>
      <c r="Z16" s="33"/>
      <c r="AA16" s="27"/>
      <c r="AB16" s="33"/>
      <c r="AC16" s="33"/>
      <c r="AD16" s="33"/>
      <c r="AE16" s="27"/>
      <c r="AF16" s="27"/>
      <c r="AG16" s="33"/>
    </row>
    <row r="17" spans="1:33" ht="19.5" customHeight="1">
      <c r="A17" s="36">
        <v>2015</v>
      </c>
      <c r="B17" s="32"/>
      <c r="C17" s="365"/>
      <c r="D17" s="365"/>
      <c r="E17" s="365"/>
      <c r="F17" s="365"/>
      <c r="G17" s="365"/>
      <c r="H17" s="365"/>
      <c r="I17" s="33"/>
      <c r="J17" s="27"/>
      <c r="K17" s="33"/>
      <c r="L17" s="33"/>
      <c r="M17" s="33"/>
      <c r="N17" s="27"/>
      <c r="O17" s="367"/>
      <c r="P17" s="367"/>
      <c r="R17" s="36">
        <v>2015</v>
      </c>
      <c r="S17" s="32"/>
      <c r="T17" s="33"/>
      <c r="U17" s="33"/>
      <c r="V17" s="33"/>
      <c r="W17" s="33"/>
      <c r="X17" s="33"/>
      <c r="Y17" s="33"/>
      <c r="Z17" s="33"/>
      <c r="AA17" s="27"/>
      <c r="AB17" s="33"/>
      <c r="AC17" s="33"/>
      <c r="AD17" s="33"/>
      <c r="AE17" s="27"/>
      <c r="AF17" s="27"/>
      <c r="AG17" s="33"/>
    </row>
    <row r="18" spans="1:33" ht="19.5" customHeight="1">
      <c r="A18" s="36">
        <v>2016</v>
      </c>
      <c r="B18" s="32"/>
      <c r="C18" s="365"/>
      <c r="D18" s="365"/>
      <c r="E18" s="365"/>
      <c r="F18" s="365"/>
      <c r="G18" s="365"/>
      <c r="H18" s="365"/>
      <c r="I18" s="33"/>
      <c r="J18" s="27"/>
      <c r="K18" s="33"/>
      <c r="L18" s="33"/>
      <c r="M18" s="33"/>
      <c r="N18" s="27"/>
      <c r="O18" s="367"/>
      <c r="P18" s="367"/>
      <c r="R18" s="36">
        <v>2016</v>
      </c>
      <c r="S18" s="32"/>
      <c r="T18" s="33"/>
      <c r="U18" s="33"/>
      <c r="V18" s="33"/>
      <c r="W18" s="33"/>
      <c r="X18" s="33"/>
      <c r="Y18" s="33"/>
      <c r="Z18" s="33"/>
      <c r="AA18" s="27"/>
      <c r="AB18" s="33"/>
      <c r="AC18" s="33"/>
      <c r="AD18" s="33"/>
      <c r="AE18" s="27"/>
      <c r="AF18" s="27"/>
      <c r="AG18" s="33"/>
    </row>
    <row r="19" spans="1:33" ht="19.5" customHeight="1">
      <c r="A19" s="36">
        <v>2017</v>
      </c>
      <c r="B19" s="32"/>
      <c r="C19" s="365"/>
      <c r="D19" s="365"/>
      <c r="E19" s="365"/>
      <c r="F19" s="365"/>
      <c r="G19" s="365"/>
      <c r="H19" s="365"/>
      <c r="I19" s="33"/>
      <c r="J19" s="27"/>
      <c r="K19" s="33"/>
      <c r="L19" s="33"/>
      <c r="M19" s="33"/>
      <c r="N19" s="27"/>
      <c r="O19" s="367"/>
      <c r="P19" s="367"/>
      <c r="R19" s="36">
        <v>2017</v>
      </c>
      <c r="S19" s="32"/>
      <c r="T19" s="33"/>
      <c r="U19" s="33"/>
      <c r="V19" s="33"/>
      <c r="W19" s="33"/>
      <c r="X19" s="33"/>
      <c r="Y19" s="33"/>
      <c r="Z19" s="33"/>
      <c r="AA19" s="27"/>
      <c r="AB19" s="33"/>
      <c r="AC19" s="33"/>
      <c r="AD19" s="33"/>
      <c r="AE19" s="27"/>
      <c r="AF19" s="27"/>
      <c r="AG19" s="33"/>
    </row>
    <row r="20" spans="1:33" ht="19.5" customHeight="1">
      <c r="A20" s="24">
        <v>2018</v>
      </c>
      <c r="B20" s="34"/>
      <c r="C20" s="366"/>
      <c r="D20" s="366"/>
      <c r="E20" s="366"/>
      <c r="F20" s="366"/>
      <c r="G20" s="366"/>
      <c r="H20" s="366"/>
      <c r="I20" s="35"/>
      <c r="J20" s="28"/>
      <c r="K20" s="35"/>
      <c r="L20" s="35"/>
      <c r="M20" s="35"/>
      <c r="N20" s="28"/>
      <c r="O20" s="368"/>
      <c r="P20" s="368"/>
      <c r="R20" s="24">
        <v>2018</v>
      </c>
      <c r="S20" s="34"/>
      <c r="T20" s="35"/>
      <c r="U20" s="35"/>
      <c r="V20" s="35"/>
      <c r="W20" s="35"/>
      <c r="X20" s="35"/>
      <c r="Y20" s="35"/>
      <c r="Z20" s="35"/>
      <c r="AA20" s="28"/>
      <c r="AB20" s="35"/>
      <c r="AC20" s="35"/>
      <c r="AD20" s="35"/>
      <c r="AE20" s="28"/>
      <c r="AF20" s="28"/>
      <c r="AG20" s="35"/>
    </row>
    <row r="21" spans="1:33" ht="15" customHeight="1">
      <c r="A21" s="349" t="s">
        <v>155</v>
      </c>
      <c r="B21" s="352" t="s">
        <v>156</v>
      </c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</row>
    <row r="22" spans="1:33" ht="15" customHeight="1">
      <c r="A22" s="350"/>
      <c r="B22" s="352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</row>
    <row r="23" spans="1:33" ht="15" customHeight="1">
      <c r="A23" s="351"/>
      <c r="B23" s="354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</row>
  </sheetData>
  <mergeCells count="52">
    <mergeCell ref="R13:R14"/>
    <mergeCell ref="S13:Y13"/>
    <mergeCell ref="Z13:AC13"/>
    <mergeCell ref="AD3:AG3"/>
    <mergeCell ref="AD13:AG13"/>
    <mergeCell ref="AB14:AC14"/>
    <mergeCell ref="V14:W14"/>
    <mergeCell ref="X14:Y14"/>
    <mergeCell ref="G19:H19"/>
    <mergeCell ref="G20:H20"/>
    <mergeCell ref="O15:P15"/>
    <mergeCell ref="O16:P16"/>
    <mergeCell ref="O17:P17"/>
    <mergeCell ref="O18:P18"/>
    <mergeCell ref="O19:P19"/>
    <mergeCell ref="O20:P20"/>
    <mergeCell ref="G18:H18"/>
    <mergeCell ref="G15:H15"/>
    <mergeCell ref="G16:H16"/>
    <mergeCell ref="G17:H17"/>
    <mergeCell ref="C19:D19"/>
    <mergeCell ref="C20:D20"/>
    <mergeCell ref="E15:F15"/>
    <mergeCell ref="E16:F16"/>
    <mergeCell ref="E17:F17"/>
    <mergeCell ref="E18:F18"/>
    <mergeCell ref="E19:F19"/>
    <mergeCell ref="E20:F20"/>
    <mergeCell ref="C18:D18"/>
    <mergeCell ref="C16:D16"/>
    <mergeCell ref="C17:D17"/>
    <mergeCell ref="A21:A23"/>
    <mergeCell ref="B21:P23"/>
    <mergeCell ref="A3:A4"/>
    <mergeCell ref="B3:B4"/>
    <mergeCell ref="C3:E3"/>
    <mergeCell ref="F3:H3"/>
    <mergeCell ref="I3:K3"/>
    <mergeCell ref="L3:P3"/>
    <mergeCell ref="A13:A14"/>
    <mergeCell ref="B13:E13"/>
    <mergeCell ref="C14:D14"/>
    <mergeCell ref="E14:F14"/>
    <mergeCell ref="G14:H14"/>
    <mergeCell ref="I13:P13"/>
    <mergeCell ref="O14:P14"/>
    <mergeCell ref="C15:D15"/>
    <mergeCell ref="A1:P1"/>
    <mergeCell ref="I2:P2"/>
    <mergeCell ref="R3:R4"/>
    <mergeCell ref="S3:Y3"/>
    <mergeCell ref="Z3:AC3"/>
  </mergeCells>
  <phoneticPr fontId="2" type="noConversion"/>
  <printOptions horizontalCentered="1"/>
  <pageMargins left="0.78740157480314965" right="0.78740157480314965" top="0.98425196850393704" bottom="0.98425196850393704" header="0" footer="0.59055118110236227"/>
  <pageSetup paperSize="9" scale="79" firstPageNumber="91" orientation="landscape" r:id="rId1"/>
  <headerFooter scaleWithDoc="0" alignWithMargins="0"/>
  <rowBreaks count="1" manualBreakCount="1">
    <brk id="11" max="16383" man="1"/>
  </rowBreaks>
  <colBreaks count="1" manualBreakCount="1">
    <brk id="16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9"/>
  <sheetViews>
    <sheetView view="pageBreakPreview" zoomScale="70" zoomScaleNormal="100" zoomScaleSheetLayoutView="70" workbookViewId="0">
      <selection activeCell="D14" sqref="D14"/>
    </sheetView>
  </sheetViews>
  <sheetFormatPr defaultColWidth="8.88671875" defaultRowHeight="13.5"/>
  <cols>
    <col min="1" max="1" width="9.33203125" style="4" customWidth="1"/>
    <col min="2" max="5" width="17.77734375" style="4" customWidth="1"/>
    <col min="6" max="13" width="7.77734375" style="4" customWidth="1"/>
    <col min="14" max="16384" width="8.88671875" style="4"/>
  </cols>
  <sheetData>
    <row r="1" spans="1:5" ht="18" customHeight="1">
      <c r="A1" s="6"/>
      <c r="B1" s="6"/>
      <c r="C1" s="6"/>
      <c r="D1" s="6"/>
      <c r="E1" s="6"/>
    </row>
    <row r="2" spans="1:5" ht="30" customHeight="1">
      <c r="A2" s="369" t="s">
        <v>209</v>
      </c>
      <c r="B2" s="369"/>
      <c r="C2" s="369"/>
      <c r="D2" s="369"/>
      <c r="E2" s="369"/>
    </row>
    <row r="3" spans="1:5" s="14" customFormat="1" ht="24.95" customHeight="1">
      <c r="A3" s="308" t="s">
        <v>208</v>
      </c>
      <c r="B3" s="308"/>
      <c r="C3" s="308"/>
      <c r="D3" s="308"/>
      <c r="E3" s="308"/>
    </row>
    <row r="4" spans="1:5" s="3" customFormat="1" ht="18" customHeight="1" thickBot="1">
      <c r="A4" s="375" t="s">
        <v>369</v>
      </c>
      <c r="B4" s="375"/>
      <c r="C4" s="375"/>
      <c r="D4" s="226"/>
      <c r="E4" s="227" t="s">
        <v>210</v>
      </c>
    </row>
    <row r="5" spans="1:5" s="1" customFormat="1" ht="16.5">
      <c r="A5" s="229" t="s">
        <v>370</v>
      </c>
      <c r="B5" s="284" t="s">
        <v>371</v>
      </c>
      <c r="C5" s="286"/>
      <c r="D5" s="284" t="s">
        <v>372</v>
      </c>
      <c r="E5" s="285"/>
    </row>
    <row r="6" spans="1:5" s="1" customFormat="1" ht="16.5">
      <c r="A6" s="230"/>
      <c r="B6" s="370" t="s">
        <v>211</v>
      </c>
      <c r="C6" s="371"/>
      <c r="D6" s="370" t="s">
        <v>212</v>
      </c>
      <c r="E6" s="372"/>
    </row>
    <row r="7" spans="1:5" s="1" customFormat="1" ht="16.5">
      <c r="A7" s="230"/>
      <c r="B7" s="191" t="s">
        <v>373</v>
      </c>
      <c r="C7" s="231" t="s">
        <v>374</v>
      </c>
      <c r="D7" s="191" t="s">
        <v>373</v>
      </c>
      <c r="E7" s="232" t="s">
        <v>374</v>
      </c>
    </row>
    <row r="8" spans="1:5" ht="16.5">
      <c r="A8" s="233" t="s">
        <v>182</v>
      </c>
      <c r="B8" s="234" t="s">
        <v>213</v>
      </c>
      <c r="C8" s="234" t="s">
        <v>214</v>
      </c>
      <c r="D8" s="234" t="s">
        <v>213</v>
      </c>
      <c r="E8" s="169" t="s">
        <v>214</v>
      </c>
    </row>
    <row r="9" spans="1:5" ht="35.1" customHeight="1">
      <c r="A9" s="104">
        <v>2013</v>
      </c>
      <c r="B9" s="105">
        <v>20002</v>
      </c>
      <c r="C9" s="106">
        <v>35252</v>
      </c>
      <c r="D9" s="106">
        <v>20002</v>
      </c>
      <c r="E9" s="106">
        <v>35252</v>
      </c>
    </row>
    <row r="10" spans="1:5" ht="35.1" customHeight="1">
      <c r="A10" s="107">
        <v>2014</v>
      </c>
      <c r="B10" s="108">
        <v>21093</v>
      </c>
      <c r="C10" s="109">
        <v>35412</v>
      </c>
      <c r="D10" s="109">
        <v>21093</v>
      </c>
      <c r="E10" s="109">
        <v>35142</v>
      </c>
    </row>
    <row r="11" spans="1:5" ht="35.1" customHeight="1">
      <c r="A11" s="107">
        <v>2015</v>
      </c>
      <c r="B11" s="108">
        <v>21594</v>
      </c>
      <c r="C11" s="109">
        <v>38419</v>
      </c>
      <c r="D11" s="109">
        <v>21594</v>
      </c>
      <c r="E11" s="109">
        <v>38419</v>
      </c>
    </row>
    <row r="12" spans="1:5" ht="35.1" customHeight="1">
      <c r="A12" s="107">
        <v>2016</v>
      </c>
      <c r="B12" s="108">
        <v>21167</v>
      </c>
      <c r="C12" s="109">
        <v>39044</v>
      </c>
      <c r="D12" s="109">
        <v>21167</v>
      </c>
      <c r="E12" s="109">
        <v>39044</v>
      </c>
    </row>
    <row r="13" spans="1:5" ht="35.1" customHeight="1">
      <c r="A13" s="107">
        <v>2017</v>
      </c>
      <c r="B13" s="108">
        <v>21956</v>
      </c>
      <c r="C13" s="109">
        <v>40501</v>
      </c>
      <c r="D13" s="109">
        <v>21956</v>
      </c>
      <c r="E13" s="109">
        <v>40501</v>
      </c>
    </row>
    <row r="14" spans="1:5" ht="35.1" customHeight="1" thickBot="1">
      <c r="A14" s="110">
        <v>2018</v>
      </c>
      <c r="B14" s="111">
        <v>20310</v>
      </c>
      <c r="C14" s="112">
        <v>39401</v>
      </c>
      <c r="D14" s="112">
        <v>20310</v>
      </c>
      <c r="E14" s="112">
        <v>39401</v>
      </c>
    </row>
    <row r="15" spans="1:5" s="3" customFormat="1" ht="15" customHeight="1">
      <c r="A15" s="375" t="s">
        <v>375</v>
      </c>
      <c r="B15" s="375"/>
      <c r="C15" s="375"/>
      <c r="D15" s="374"/>
      <c r="E15" s="374"/>
    </row>
    <row r="16" spans="1:5" s="3" customFormat="1" ht="18" customHeight="1">
      <c r="A16" s="226"/>
      <c r="B16" s="226"/>
      <c r="C16" s="226"/>
      <c r="D16" s="226"/>
      <c r="E16" s="226"/>
    </row>
    <row r="17" spans="1:5" s="3" customFormat="1" ht="30" customHeight="1">
      <c r="A17" s="373" t="s">
        <v>408</v>
      </c>
      <c r="B17" s="373"/>
      <c r="C17" s="373"/>
      <c r="D17" s="373"/>
      <c r="E17" s="373"/>
    </row>
    <row r="18" spans="1:5" ht="24.95" customHeight="1">
      <c r="A18" s="308" t="s">
        <v>215</v>
      </c>
      <c r="B18" s="308"/>
      <c r="C18" s="308"/>
      <c r="D18" s="308"/>
      <c r="E18" s="308"/>
    </row>
    <row r="19" spans="1:5" ht="18" customHeight="1" thickBot="1">
      <c r="A19" s="375" t="s">
        <v>376</v>
      </c>
      <c r="B19" s="375"/>
      <c r="C19" s="375"/>
      <c r="D19" s="374" t="s">
        <v>161</v>
      </c>
      <c r="E19" s="374"/>
    </row>
    <row r="20" spans="1:5" ht="16.5">
      <c r="A20" s="229" t="s">
        <v>370</v>
      </c>
      <c r="B20" s="235" t="s">
        <v>377</v>
      </c>
      <c r="C20" s="235" t="s">
        <v>378</v>
      </c>
      <c r="D20" s="235" t="s">
        <v>379</v>
      </c>
      <c r="E20" s="236" t="s">
        <v>380</v>
      </c>
    </row>
    <row r="21" spans="1:5" ht="16.5">
      <c r="A21" s="237" t="s">
        <v>182</v>
      </c>
      <c r="B21" s="193" t="s">
        <v>216</v>
      </c>
      <c r="C21" s="193" t="s">
        <v>218</v>
      </c>
      <c r="D21" s="193" t="s">
        <v>217</v>
      </c>
      <c r="E21" s="171" t="s">
        <v>219</v>
      </c>
    </row>
    <row r="22" spans="1:5" ht="35.1" customHeight="1">
      <c r="A22" s="104">
        <v>2013</v>
      </c>
      <c r="B22" s="105">
        <v>318212</v>
      </c>
      <c r="C22" s="106">
        <v>163052</v>
      </c>
      <c r="D22" s="106">
        <v>155160</v>
      </c>
      <c r="E22" s="113">
        <v>7892</v>
      </c>
    </row>
    <row r="23" spans="1:5" ht="35.1" customHeight="1">
      <c r="A23" s="107">
        <v>2014</v>
      </c>
      <c r="B23" s="108">
        <v>420341</v>
      </c>
      <c r="C23" s="109">
        <v>200595</v>
      </c>
      <c r="D23" s="109">
        <v>219746</v>
      </c>
      <c r="E23" s="114">
        <v>-19151</v>
      </c>
    </row>
    <row r="24" spans="1:5" ht="35.1" customHeight="1">
      <c r="A24" s="107">
        <v>2015</v>
      </c>
      <c r="B24" s="108">
        <v>323211</v>
      </c>
      <c r="C24" s="109">
        <v>147644</v>
      </c>
      <c r="D24" s="109">
        <v>175567</v>
      </c>
      <c r="E24" s="114">
        <v>-27923</v>
      </c>
    </row>
    <row r="25" spans="1:5" ht="35.1" customHeight="1">
      <c r="A25" s="107">
        <v>2016</v>
      </c>
      <c r="B25" s="108">
        <v>270509</v>
      </c>
      <c r="C25" s="109">
        <v>110588</v>
      </c>
      <c r="D25" s="109">
        <v>159921</v>
      </c>
      <c r="E25" s="114">
        <v>-49333</v>
      </c>
    </row>
    <row r="26" spans="1:5" ht="35.1" customHeight="1">
      <c r="A26" s="107">
        <v>2017</v>
      </c>
      <c r="B26" s="108">
        <v>328073</v>
      </c>
      <c r="C26" s="109">
        <v>112521</v>
      </c>
      <c r="D26" s="109">
        <v>215552</v>
      </c>
      <c r="E26" s="114">
        <v>-103031</v>
      </c>
    </row>
    <row r="27" spans="1:5" ht="35.1" customHeight="1" thickBot="1">
      <c r="A27" s="110">
        <v>2018</v>
      </c>
      <c r="B27" s="115">
        <f>SUM(C27:D27)</f>
        <v>421924958</v>
      </c>
      <c r="C27" s="115">
        <v>139369010</v>
      </c>
      <c r="D27" s="115">
        <v>282555948</v>
      </c>
      <c r="E27" s="115">
        <f>C27-D27</f>
        <v>-143186938</v>
      </c>
    </row>
    <row r="28" spans="1:5" ht="16.5">
      <c r="A28" s="226" t="s">
        <v>381</v>
      </c>
      <c r="B28" s="228"/>
      <c r="C28" s="228"/>
      <c r="D28" s="228"/>
      <c r="E28" s="228"/>
    </row>
    <row r="29" spans="1:5" ht="16.5">
      <c r="A29" s="226" t="s">
        <v>382</v>
      </c>
      <c r="B29" s="228"/>
      <c r="C29" s="228"/>
      <c r="D29" s="228"/>
      <c r="E29" s="228"/>
    </row>
  </sheetData>
  <mergeCells count="13">
    <mergeCell ref="D19:E19"/>
    <mergeCell ref="A19:C19"/>
    <mergeCell ref="A3:E3"/>
    <mergeCell ref="A4:C4"/>
    <mergeCell ref="B5:C5"/>
    <mergeCell ref="D15:E15"/>
    <mergeCell ref="D5:E5"/>
    <mergeCell ref="A15:C15"/>
    <mergeCell ref="A2:E2"/>
    <mergeCell ref="B6:C6"/>
    <mergeCell ref="D6:E6"/>
    <mergeCell ref="A17:E17"/>
    <mergeCell ref="A18:E18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91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view="pageBreakPreview" topLeftCell="A5" zoomScaleNormal="100" zoomScaleSheetLayoutView="100" workbookViewId="0">
      <selection activeCell="P11" sqref="P11"/>
    </sheetView>
  </sheetViews>
  <sheetFormatPr defaultColWidth="8.88671875" defaultRowHeight="13.5"/>
  <cols>
    <col min="1" max="1" width="5.77734375" style="4" customWidth="1"/>
    <col min="2" max="11" width="6.5546875" style="4" customWidth="1"/>
    <col min="12" max="12" width="8.77734375" style="4" customWidth="1"/>
    <col min="13" max="17" width="7.77734375" style="4" customWidth="1"/>
    <col min="18" max="16384" width="8.88671875" style="4"/>
  </cols>
  <sheetData>
    <row r="1" spans="1:12" ht="18" customHeight="1"/>
    <row r="2" spans="1:12" ht="30" customHeight="1">
      <c r="A2" s="369" t="s">
        <v>236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12" s="14" customFormat="1" ht="24.95" customHeight="1">
      <c r="A3" s="308" t="s">
        <v>237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</row>
    <row r="4" spans="1:12" s="3" customFormat="1" ht="18" customHeight="1" thickBot="1">
      <c r="A4" s="282" t="s">
        <v>376</v>
      </c>
      <c r="B4" s="282"/>
      <c r="C4" s="282"/>
      <c r="D4" s="282"/>
      <c r="E4" s="282"/>
      <c r="F4" s="239"/>
      <c r="G4" s="374" t="s">
        <v>2</v>
      </c>
      <c r="H4" s="374"/>
      <c r="I4" s="374"/>
      <c r="J4" s="374"/>
      <c r="K4" s="374"/>
      <c r="L4" s="374"/>
    </row>
    <row r="5" spans="1:12" s="11" customFormat="1" ht="16.5">
      <c r="A5" s="272" t="s">
        <v>419</v>
      </c>
      <c r="B5" s="264" t="s">
        <v>420</v>
      </c>
      <c r="C5" s="264" t="s">
        <v>421</v>
      </c>
      <c r="D5" s="264" t="s">
        <v>422</v>
      </c>
      <c r="E5" s="264" t="s">
        <v>423</v>
      </c>
      <c r="F5" s="264" t="s">
        <v>424</v>
      </c>
      <c r="G5" s="264" t="s">
        <v>425</v>
      </c>
      <c r="H5" s="264" t="s">
        <v>426</v>
      </c>
      <c r="I5" s="264" t="s">
        <v>427</v>
      </c>
      <c r="J5" s="264" t="s">
        <v>428</v>
      </c>
      <c r="K5" s="264" t="s">
        <v>429</v>
      </c>
      <c r="L5" s="273" t="s">
        <v>430</v>
      </c>
    </row>
    <row r="6" spans="1:12" s="11" customFormat="1">
      <c r="A6" s="274"/>
      <c r="B6" s="265"/>
      <c r="C6" s="265" t="s">
        <v>431</v>
      </c>
      <c r="D6" s="265" t="s">
        <v>431</v>
      </c>
      <c r="E6" s="265" t="s">
        <v>432</v>
      </c>
      <c r="F6" s="265" t="s">
        <v>433</v>
      </c>
      <c r="G6" s="265" t="s">
        <v>434</v>
      </c>
      <c r="H6" s="265" t="s">
        <v>431</v>
      </c>
      <c r="I6" s="265" t="s">
        <v>435</v>
      </c>
      <c r="J6" s="265" t="s">
        <v>436</v>
      </c>
      <c r="K6" s="265" t="s">
        <v>437</v>
      </c>
      <c r="L6" s="275" t="s">
        <v>438</v>
      </c>
    </row>
    <row r="7" spans="1:12" s="11" customFormat="1">
      <c r="A7" s="274"/>
      <c r="B7" s="265"/>
      <c r="C7" s="265" t="s">
        <v>439</v>
      </c>
      <c r="D7" s="265" t="s">
        <v>440</v>
      </c>
      <c r="E7" s="265" t="s">
        <v>441</v>
      </c>
      <c r="F7" s="265" t="s">
        <v>442</v>
      </c>
      <c r="G7" s="265" t="s">
        <v>443</v>
      </c>
      <c r="H7" s="265" t="s">
        <v>444</v>
      </c>
      <c r="I7" s="265"/>
      <c r="J7" s="265"/>
      <c r="K7" s="265"/>
      <c r="L7" s="275" t="s">
        <v>445</v>
      </c>
    </row>
    <row r="8" spans="1:12" s="118" customFormat="1">
      <c r="A8" s="261"/>
      <c r="B8" s="262"/>
      <c r="C8" s="262"/>
      <c r="D8" s="262"/>
      <c r="E8" s="262"/>
      <c r="F8" s="265" t="s">
        <v>446</v>
      </c>
      <c r="G8" s="262"/>
      <c r="H8" s="262"/>
      <c r="I8" s="262"/>
      <c r="J8" s="262"/>
      <c r="K8" s="262"/>
      <c r="L8" s="263"/>
    </row>
    <row r="9" spans="1:12" s="118" customFormat="1" ht="11.25">
      <c r="A9" s="266"/>
      <c r="B9" s="267"/>
      <c r="C9" s="267"/>
      <c r="D9" s="267"/>
      <c r="E9" s="267" t="s">
        <v>448</v>
      </c>
      <c r="F9" s="267" t="s">
        <v>224</v>
      </c>
      <c r="G9" s="267" t="s">
        <v>225</v>
      </c>
      <c r="H9" s="267"/>
      <c r="I9" s="267" t="s">
        <v>396</v>
      </c>
      <c r="J9" s="267" t="s">
        <v>397</v>
      </c>
      <c r="K9" s="267"/>
      <c r="L9" s="268"/>
    </row>
    <row r="10" spans="1:12" s="118" customFormat="1" ht="11.25">
      <c r="A10" s="266"/>
      <c r="B10" s="267"/>
      <c r="C10" s="267"/>
      <c r="D10" s="267"/>
      <c r="E10" s="267" t="s">
        <v>412</v>
      </c>
      <c r="F10" s="267" t="s">
        <v>223</v>
      </c>
      <c r="G10" s="267" t="s">
        <v>226</v>
      </c>
      <c r="H10" s="267" t="s">
        <v>398</v>
      </c>
      <c r="I10" s="267" t="s">
        <v>399</v>
      </c>
      <c r="J10" s="267" t="s">
        <v>400</v>
      </c>
      <c r="K10" s="267" t="s">
        <v>232</v>
      </c>
      <c r="L10" s="268"/>
    </row>
    <row r="11" spans="1:12" s="118" customFormat="1" ht="11.25">
      <c r="A11" s="266"/>
      <c r="B11" s="267"/>
      <c r="C11" s="267" t="s">
        <v>220</v>
      </c>
      <c r="D11" s="267" t="s">
        <v>222</v>
      </c>
      <c r="E11" s="267" t="s">
        <v>413</v>
      </c>
      <c r="F11" s="267" t="s">
        <v>414</v>
      </c>
      <c r="G11" s="267" t="s">
        <v>227</v>
      </c>
      <c r="H11" s="267" t="s">
        <v>400</v>
      </c>
      <c r="I11" s="267" t="s">
        <v>231</v>
      </c>
      <c r="J11" s="267" t="s">
        <v>401</v>
      </c>
      <c r="K11" s="267" t="s">
        <v>402</v>
      </c>
      <c r="L11" s="268" t="s">
        <v>233</v>
      </c>
    </row>
    <row r="12" spans="1:12" s="118" customFormat="1" ht="11.25">
      <c r="A12" s="269" t="s">
        <v>182</v>
      </c>
      <c r="B12" s="270" t="s">
        <v>174</v>
      </c>
      <c r="C12" s="270" t="s">
        <v>235</v>
      </c>
      <c r="D12" s="270" t="s">
        <v>221</v>
      </c>
      <c r="E12" s="270" t="s">
        <v>415</v>
      </c>
      <c r="F12" s="270" t="s">
        <v>416</v>
      </c>
      <c r="G12" s="270" t="s">
        <v>228</v>
      </c>
      <c r="H12" s="270" t="s">
        <v>229</v>
      </c>
      <c r="I12" s="270" t="s">
        <v>230</v>
      </c>
      <c r="J12" s="270" t="s">
        <v>403</v>
      </c>
      <c r="K12" s="270" t="s">
        <v>404</v>
      </c>
      <c r="L12" s="271" t="s">
        <v>234</v>
      </c>
    </row>
    <row r="13" spans="1:12" s="11" customFormat="1" ht="26.1" customHeight="1">
      <c r="A13" s="116">
        <v>2013</v>
      </c>
      <c r="B13" s="137">
        <v>163052</v>
      </c>
      <c r="C13" s="138">
        <v>17730</v>
      </c>
      <c r="D13" s="138">
        <v>63009</v>
      </c>
      <c r="E13" s="138">
        <v>387</v>
      </c>
      <c r="F13" s="138">
        <v>4</v>
      </c>
      <c r="G13" s="138">
        <v>2836</v>
      </c>
      <c r="H13" s="138">
        <v>11484</v>
      </c>
      <c r="I13" s="138">
        <v>38295</v>
      </c>
      <c r="J13" s="138">
        <v>25559</v>
      </c>
      <c r="K13" s="138">
        <v>3749</v>
      </c>
      <c r="L13" s="138">
        <v>0</v>
      </c>
    </row>
    <row r="14" spans="1:12" s="11" customFormat="1" ht="26.1" customHeight="1">
      <c r="A14" s="117">
        <v>2014</v>
      </c>
      <c r="B14" s="139">
        <v>198999</v>
      </c>
      <c r="C14" s="140">
        <v>13286</v>
      </c>
      <c r="D14" s="140">
        <v>71842</v>
      </c>
      <c r="E14" s="140">
        <v>32</v>
      </c>
      <c r="F14" s="140">
        <v>1</v>
      </c>
      <c r="G14" s="140">
        <v>2734</v>
      </c>
      <c r="H14" s="140">
        <v>11150</v>
      </c>
      <c r="I14" s="140">
        <v>73490</v>
      </c>
      <c r="J14" s="140">
        <v>23557</v>
      </c>
      <c r="K14" s="140">
        <v>2904</v>
      </c>
      <c r="L14" s="140">
        <v>3</v>
      </c>
    </row>
    <row r="15" spans="1:12" s="11" customFormat="1" ht="26.1" customHeight="1">
      <c r="A15" s="117">
        <v>2015</v>
      </c>
      <c r="B15" s="139">
        <v>146152</v>
      </c>
      <c r="C15" s="140">
        <v>15017</v>
      </c>
      <c r="D15" s="140">
        <v>48015</v>
      </c>
      <c r="E15" s="140">
        <v>266</v>
      </c>
      <c r="F15" s="140">
        <v>0</v>
      </c>
      <c r="G15" s="140">
        <v>2675</v>
      </c>
      <c r="H15" s="140">
        <v>5114</v>
      </c>
      <c r="I15" s="140">
        <v>52685</v>
      </c>
      <c r="J15" s="140">
        <v>20745</v>
      </c>
      <c r="K15" s="140">
        <v>1635</v>
      </c>
      <c r="L15" s="140">
        <v>0</v>
      </c>
    </row>
    <row r="16" spans="1:12" s="11" customFormat="1" ht="26.1" customHeight="1">
      <c r="A16" s="117">
        <v>2016</v>
      </c>
      <c r="B16" s="139">
        <v>110588</v>
      </c>
      <c r="C16" s="140">
        <v>16718</v>
      </c>
      <c r="D16" s="140">
        <v>46959</v>
      </c>
      <c r="E16" s="140">
        <v>394</v>
      </c>
      <c r="F16" s="140">
        <v>0</v>
      </c>
      <c r="G16" s="140">
        <v>597</v>
      </c>
      <c r="H16" s="140">
        <v>5888</v>
      </c>
      <c r="I16" s="140">
        <v>18981</v>
      </c>
      <c r="J16" s="140">
        <v>14723</v>
      </c>
      <c r="K16" s="140">
        <v>6326</v>
      </c>
      <c r="L16" s="140">
        <v>2</v>
      </c>
    </row>
    <row r="17" spans="1:12" s="11" customFormat="1" ht="26.1" customHeight="1">
      <c r="A17" s="117">
        <v>2017</v>
      </c>
      <c r="B17" s="139">
        <v>112521</v>
      </c>
      <c r="C17" s="140">
        <v>16557</v>
      </c>
      <c r="D17" s="140">
        <v>39903</v>
      </c>
      <c r="E17" s="140">
        <v>542</v>
      </c>
      <c r="F17" s="140">
        <v>0</v>
      </c>
      <c r="G17" s="140">
        <v>115</v>
      </c>
      <c r="H17" s="140">
        <v>9695</v>
      </c>
      <c r="I17" s="140">
        <v>26729</v>
      </c>
      <c r="J17" s="140">
        <v>15882</v>
      </c>
      <c r="K17" s="140">
        <v>3089</v>
      </c>
      <c r="L17" s="140">
        <v>9</v>
      </c>
    </row>
    <row r="18" spans="1:12" s="11" customFormat="1" ht="26.1" customHeight="1" thickBot="1">
      <c r="A18" s="119">
        <v>2018</v>
      </c>
      <c r="B18" s="141">
        <v>139369</v>
      </c>
      <c r="C18" s="142">
        <v>18747</v>
      </c>
      <c r="D18" s="142">
        <v>36126</v>
      </c>
      <c r="E18" s="142">
        <v>764</v>
      </c>
      <c r="F18" s="142">
        <v>0</v>
      </c>
      <c r="G18" s="142">
        <v>515</v>
      </c>
      <c r="H18" s="142">
        <v>15159</v>
      </c>
      <c r="I18" s="142">
        <v>43301</v>
      </c>
      <c r="J18" s="142">
        <v>17604</v>
      </c>
      <c r="K18" s="142">
        <v>7148</v>
      </c>
      <c r="L18" s="142">
        <v>4</v>
      </c>
    </row>
    <row r="19" spans="1:12" s="3" customFormat="1" ht="15" customHeight="1">
      <c r="A19" s="375" t="s">
        <v>393</v>
      </c>
      <c r="B19" s="375"/>
      <c r="C19" s="375"/>
      <c r="D19" s="375"/>
      <c r="E19" s="375"/>
      <c r="F19" s="239"/>
      <c r="G19" s="239"/>
      <c r="H19" s="239"/>
      <c r="I19" s="239"/>
      <c r="J19" s="239"/>
      <c r="K19" s="175"/>
      <c r="L19" s="227"/>
    </row>
    <row r="20" spans="1:12" s="3" customFormat="1" ht="15" customHeight="1">
      <c r="A20" s="375" t="s">
        <v>394</v>
      </c>
      <c r="B20" s="375"/>
      <c r="C20" s="375"/>
      <c r="D20" s="375"/>
      <c r="E20" s="375"/>
      <c r="F20" s="239"/>
      <c r="G20" s="374"/>
      <c r="H20" s="374"/>
      <c r="I20" s="374"/>
      <c r="J20" s="374"/>
      <c r="K20" s="374"/>
      <c r="L20" s="374"/>
    </row>
    <row r="21" spans="1:12" ht="18" customHeight="1"/>
    <row r="22" spans="1:12" ht="30" customHeight="1">
      <c r="A22" s="369" t="s">
        <v>238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</row>
    <row r="23" spans="1:12" ht="24.95" customHeight="1">
      <c r="A23" s="308" t="s">
        <v>239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</row>
    <row r="24" spans="1:12" ht="18" customHeight="1" thickBot="1">
      <c r="A24" s="376" t="s">
        <v>383</v>
      </c>
      <c r="B24" s="376"/>
      <c r="C24" s="376"/>
      <c r="D24" s="376"/>
      <c r="E24" s="376"/>
      <c r="F24" s="376"/>
      <c r="G24" s="377" t="s">
        <v>2</v>
      </c>
      <c r="H24" s="377"/>
      <c r="I24" s="377"/>
      <c r="J24" s="377"/>
      <c r="K24" s="377"/>
      <c r="L24" s="377"/>
    </row>
    <row r="25" spans="1:12" ht="16.5">
      <c r="A25" s="272" t="s">
        <v>419</v>
      </c>
      <c r="B25" s="264" t="s">
        <v>420</v>
      </c>
      <c r="C25" s="264" t="s">
        <v>421</v>
      </c>
      <c r="D25" s="264" t="s">
        <v>422</v>
      </c>
      <c r="E25" s="264" t="s">
        <v>423</v>
      </c>
      <c r="F25" s="264" t="s">
        <v>447</v>
      </c>
      <c r="G25" s="264" t="s">
        <v>425</v>
      </c>
      <c r="H25" s="264" t="s">
        <v>426</v>
      </c>
      <c r="I25" s="264" t="s">
        <v>427</v>
      </c>
      <c r="J25" s="264" t="s">
        <v>428</v>
      </c>
      <c r="K25" s="264" t="s">
        <v>429</v>
      </c>
      <c r="L25" s="273" t="s">
        <v>430</v>
      </c>
    </row>
    <row r="26" spans="1:12">
      <c r="A26" s="274"/>
      <c r="B26" s="265"/>
      <c r="C26" s="265" t="s">
        <v>431</v>
      </c>
      <c r="D26" s="265" t="s">
        <v>431</v>
      </c>
      <c r="E26" s="265" t="s">
        <v>432</v>
      </c>
      <c r="F26" s="265" t="s">
        <v>442</v>
      </c>
      <c r="G26" s="265" t="s">
        <v>434</v>
      </c>
      <c r="H26" s="265" t="s">
        <v>431</v>
      </c>
      <c r="I26" s="265" t="s">
        <v>435</v>
      </c>
      <c r="J26" s="265" t="s">
        <v>436</v>
      </c>
      <c r="K26" s="265" t="s">
        <v>437</v>
      </c>
      <c r="L26" s="275" t="s">
        <v>438</v>
      </c>
    </row>
    <row r="27" spans="1:12">
      <c r="A27" s="274"/>
      <c r="B27" s="265"/>
      <c r="C27" s="265" t="s">
        <v>439</v>
      </c>
      <c r="D27" s="265" t="s">
        <v>440</v>
      </c>
      <c r="E27" s="265" t="s">
        <v>441</v>
      </c>
      <c r="F27" s="265" t="s">
        <v>446</v>
      </c>
      <c r="G27" s="265" t="s">
        <v>443</v>
      </c>
      <c r="H27" s="265" t="s">
        <v>444</v>
      </c>
      <c r="I27" s="265" t="s">
        <v>396</v>
      </c>
      <c r="J27" s="265"/>
      <c r="K27" s="265"/>
      <c r="L27" s="275" t="s">
        <v>445</v>
      </c>
    </row>
    <row r="28" spans="1:12">
      <c r="A28" s="266"/>
      <c r="B28" s="267"/>
      <c r="C28" s="267"/>
      <c r="D28" s="267"/>
      <c r="E28" s="267" t="s">
        <v>411</v>
      </c>
      <c r="F28" s="267" t="s">
        <v>224</v>
      </c>
      <c r="G28" s="267" t="s">
        <v>225</v>
      </c>
      <c r="H28" s="267"/>
      <c r="I28" s="267" t="s">
        <v>399</v>
      </c>
      <c r="J28" s="267" t="s">
        <v>397</v>
      </c>
      <c r="K28" s="267"/>
      <c r="L28" s="268"/>
    </row>
    <row r="29" spans="1:12">
      <c r="A29" s="266"/>
      <c r="B29" s="267"/>
      <c r="C29" s="267"/>
      <c r="D29" s="267"/>
      <c r="E29" s="267" t="s">
        <v>416</v>
      </c>
      <c r="F29" s="267" t="s">
        <v>223</v>
      </c>
      <c r="G29" s="267" t="s">
        <v>226</v>
      </c>
      <c r="H29" s="267" t="s">
        <v>398</v>
      </c>
      <c r="I29" s="267" t="s">
        <v>417</v>
      </c>
      <c r="J29" s="267" t="s">
        <v>400</v>
      </c>
      <c r="K29" s="267" t="s">
        <v>232</v>
      </c>
      <c r="L29" s="268"/>
    </row>
    <row r="30" spans="1:12">
      <c r="A30" s="266"/>
      <c r="B30" s="267"/>
      <c r="C30" s="267" t="s">
        <v>220</v>
      </c>
      <c r="D30" s="267" t="s">
        <v>222</v>
      </c>
      <c r="E30" s="267" t="s">
        <v>413</v>
      </c>
      <c r="F30" s="267" t="s">
        <v>414</v>
      </c>
      <c r="G30" s="267" t="s">
        <v>227</v>
      </c>
      <c r="H30" s="267" t="s">
        <v>400</v>
      </c>
      <c r="I30" s="267" t="s">
        <v>418</v>
      </c>
      <c r="J30" s="267" t="s">
        <v>401</v>
      </c>
      <c r="K30" s="267" t="s">
        <v>402</v>
      </c>
      <c r="L30" s="268" t="s">
        <v>233</v>
      </c>
    </row>
    <row r="31" spans="1:12">
      <c r="A31" s="269" t="s">
        <v>182</v>
      </c>
      <c r="B31" s="270" t="s">
        <v>174</v>
      </c>
      <c r="C31" s="270" t="s">
        <v>235</v>
      </c>
      <c r="D31" s="270" t="s">
        <v>221</v>
      </c>
      <c r="E31" s="270" t="s">
        <v>415</v>
      </c>
      <c r="F31" s="270" t="s">
        <v>416</v>
      </c>
      <c r="G31" s="270" t="s">
        <v>228</v>
      </c>
      <c r="H31" s="270" t="s">
        <v>229</v>
      </c>
      <c r="I31" s="270" t="s">
        <v>230</v>
      </c>
      <c r="J31" s="270" t="s">
        <v>403</v>
      </c>
      <c r="K31" s="270" t="s">
        <v>404</v>
      </c>
      <c r="L31" s="271" t="s">
        <v>234</v>
      </c>
    </row>
    <row r="32" spans="1:12" s="11" customFormat="1" ht="26.1" customHeight="1">
      <c r="A32" s="116">
        <v>2013</v>
      </c>
      <c r="B32" s="137">
        <v>155160</v>
      </c>
      <c r="C32" s="138">
        <v>33106</v>
      </c>
      <c r="D32" s="138">
        <v>393</v>
      </c>
      <c r="E32" s="138">
        <v>7573</v>
      </c>
      <c r="F32" s="138">
        <v>70604</v>
      </c>
      <c r="G32" s="138">
        <v>144</v>
      </c>
      <c r="H32" s="138">
        <v>6083</v>
      </c>
      <c r="I32" s="138">
        <v>22496</v>
      </c>
      <c r="J32" s="138">
        <v>9877</v>
      </c>
      <c r="K32" s="138">
        <v>4808</v>
      </c>
      <c r="L32" s="138">
        <v>76</v>
      </c>
    </row>
    <row r="33" spans="1:12" s="11" customFormat="1" ht="26.1" customHeight="1">
      <c r="A33" s="117">
        <v>2014</v>
      </c>
      <c r="B33" s="139">
        <v>219710</v>
      </c>
      <c r="C33" s="140">
        <v>43723</v>
      </c>
      <c r="D33" s="140">
        <v>472</v>
      </c>
      <c r="E33" s="140">
        <v>17010</v>
      </c>
      <c r="F33" s="140">
        <v>107957</v>
      </c>
      <c r="G33" s="140">
        <v>307</v>
      </c>
      <c r="H33" s="140">
        <v>11957</v>
      </c>
      <c r="I33" s="140">
        <v>22683</v>
      </c>
      <c r="J33" s="140">
        <v>9471</v>
      </c>
      <c r="K33" s="140">
        <v>6118</v>
      </c>
      <c r="L33" s="140">
        <v>12</v>
      </c>
    </row>
    <row r="34" spans="1:12" s="11" customFormat="1" ht="26.1" customHeight="1">
      <c r="A34" s="117">
        <v>2015</v>
      </c>
      <c r="B34" s="139">
        <v>175553</v>
      </c>
      <c r="C34" s="140">
        <v>43328</v>
      </c>
      <c r="D34" s="140">
        <v>262</v>
      </c>
      <c r="E34" s="140">
        <v>9745</v>
      </c>
      <c r="F34" s="140">
        <v>73859</v>
      </c>
      <c r="G34" s="140">
        <v>261</v>
      </c>
      <c r="H34" s="140">
        <v>12672</v>
      </c>
      <c r="I34" s="140">
        <v>19591</v>
      </c>
      <c r="J34" s="140">
        <v>10588</v>
      </c>
      <c r="K34" s="140">
        <v>5246</v>
      </c>
      <c r="L34" s="140">
        <v>1</v>
      </c>
    </row>
    <row r="35" spans="1:12" s="11" customFormat="1" ht="26.1" customHeight="1">
      <c r="A35" s="117">
        <v>2016</v>
      </c>
      <c r="B35" s="139">
        <v>159921</v>
      </c>
      <c r="C35" s="140">
        <v>43018</v>
      </c>
      <c r="D35" s="140">
        <v>304</v>
      </c>
      <c r="E35" s="140">
        <v>8346</v>
      </c>
      <c r="F35" s="140">
        <v>53033</v>
      </c>
      <c r="G35" s="140">
        <v>135</v>
      </c>
      <c r="H35" s="140">
        <v>13490</v>
      </c>
      <c r="I35" s="140">
        <v>15021</v>
      </c>
      <c r="J35" s="140">
        <v>18966</v>
      </c>
      <c r="K35" s="140">
        <v>7606</v>
      </c>
      <c r="L35" s="140">
        <v>2</v>
      </c>
    </row>
    <row r="36" spans="1:12" s="11" customFormat="1" ht="26.1" customHeight="1">
      <c r="A36" s="117">
        <v>2017</v>
      </c>
      <c r="B36" s="139">
        <v>215552</v>
      </c>
      <c r="C36" s="140">
        <v>42247</v>
      </c>
      <c r="D36" s="140">
        <v>266</v>
      </c>
      <c r="E36" s="140">
        <v>41192</v>
      </c>
      <c r="F36" s="140">
        <v>71944</v>
      </c>
      <c r="G36" s="140">
        <v>228</v>
      </c>
      <c r="H36" s="140">
        <v>18152</v>
      </c>
      <c r="I36" s="140">
        <v>17204</v>
      </c>
      <c r="J36" s="140">
        <v>16368</v>
      </c>
      <c r="K36" s="140">
        <v>7951</v>
      </c>
      <c r="L36" s="140">
        <v>0</v>
      </c>
    </row>
    <row r="37" spans="1:12" s="11" customFormat="1" ht="26.1" customHeight="1" thickBot="1">
      <c r="A37" s="143">
        <v>2018</v>
      </c>
      <c r="B37" s="141">
        <v>282556</v>
      </c>
      <c r="C37" s="142">
        <v>66474</v>
      </c>
      <c r="D37" s="142">
        <v>255</v>
      </c>
      <c r="E37" s="142">
        <v>55478</v>
      </c>
      <c r="F37" s="142">
        <v>76025</v>
      </c>
      <c r="G37" s="142">
        <v>994</v>
      </c>
      <c r="H37" s="142">
        <v>24103</v>
      </c>
      <c r="I37" s="142">
        <v>22317</v>
      </c>
      <c r="J37" s="142">
        <v>28591</v>
      </c>
      <c r="K37" s="142">
        <v>8319</v>
      </c>
      <c r="L37" s="142">
        <v>1</v>
      </c>
    </row>
    <row r="38" spans="1:12">
      <c r="A38" s="375" t="s">
        <v>393</v>
      </c>
      <c r="B38" s="375"/>
      <c r="C38" s="375"/>
      <c r="D38" s="375"/>
      <c r="E38" s="375"/>
      <c r="F38" s="375"/>
      <c r="G38" s="226"/>
      <c r="H38" s="226"/>
      <c r="I38" s="226"/>
      <c r="J38" s="226"/>
      <c r="K38" s="226"/>
      <c r="L38" s="226"/>
    </row>
    <row r="39" spans="1:12">
      <c r="A39" s="375" t="s">
        <v>394</v>
      </c>
      <c r="B39" s="375"/>
      <c r="C39" s="375"/>
      <c r="D39" s="375"/>
      <c r="E39" s="375"/>
      <c r="F39" s="375"/>
      <c r="G39" s="374"/>
      <c r="H39" s="374"/>
      <c r="I39" s="374"/>
      <c r="J39" s="374"/>
      <c r="K39" s="374"/>
      <c r="L39" s="374"/>
    </row>
  </sheetData>
  <mergeCells count="14">
    <mergeCell ref="A22:L22"/>
    <mergeCell ref="A2:L2"/>
    <mergeCell ref="G20:L20"/>
    <mergeCell ref="G4:L4"/>
    <mergeCell ref="A3:L3"/>
    <mergeCell ref="A20:E20"/>
    <mergeCell ref="A19:E19"/>
    <mergeCell ref="A4:E4"/>
    <mergeCell ref="A23:L23"/>
    <mergeCell ref="A24:F24"/>
    <mergeCell ref="G24:L24"/>
    <mergeCell ref="A38:F38"/>
    <mergeCell ref="A39:F39"/>
    <mergeCell ref="G39:L39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95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6"/>
  <sheetViews>
    <sheetView view="pageBreakPreview" zoomScale="85" zoomScaleNormal="100" zoomScaleSheetLayoutView="85" workbookViewId="0">
      <selection activeCell="D11" sqref="D11"/>
    </sheetView>
  </sheetViews>
  <sheetFormatPr defaultColWidth="8.88671875" defaultRowHeight="13.5"/>
  <cols>
    <col min="1" max="1" width="6.77734375" style="4" customWidth="1"/>
    <col min="2" max="11" width="7.33203125" style="4" customWidth="1"/>
    <col min="12" max="13" width="11.33203125" style="4" bestFit="1" customWidth="1"/>
    <col min="14" max="14" width="8.6640625" style="4" bestFit="1" customWidth="1"/>
    <col min="15" max="15" width="6.6640625" style="4" bestFit="1" customWidth="1"/>
    <col min="16" max="16" width="11.33203125" style="4" bestFit="1" customWidth="1"/>
    <col min="17" max="17" width="12.44140625" style="4" bestFit="1" customWidth="1"/>
    <col min="18" max="19" width="10.21875" style="4" bestFit="1" customWidth="1"/>
    <col min="20" max="23" width="11.33203125" style="4" bestFit="1" customWidth="1"/>
    <col min="24" max="24" width="8.6640625" style="4" bestFit="1" customWidth="1"/>
    <col min="25" max="25" width="6.6640625" style="4" bestFit="1" customWidth="1"/>
    <col min="26" max="26" width="11.33203125" style="4" bestFit="1" customWidth="1"/>
    <col min="27" max="27" width="12.44140625" style="4" bestFit="1" customWidth="1"/>
    <col min="28" max="28" width="10.21875" style="4" bestFit="1" customWidth="1"/>
    <col min="29" max="16384" width="8.88671875" style="4"/>
  </cols>
  <sheetData>
    <row r="1" spans="1:28" ht="18" customHeight="1"/>
    <row r="2" spans="1:28" ht="30" customHeight="1">
      <c r="A2" s="369" t="s">
        <v>240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28" s="14" customFormat="1" ht="24.95" customHeight="1">
      <c r="A3" s="308" t="s">
        <v>241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8" s="3" customFormat="1" ht="18" customHeight="1" thickBot="1">
      <c r="A4" s="375" t="s">
        <v>383</v>
      </c>
      <c r="B4" s="375"/>
      <c r="C4" s="375"/>
      <c r="D4" s="375"/>
      <c r="E4" s="375"/>
      <c r="F4" s="375"/>
      <c r="G4" s="374" t="s">
        <v>406</v>
      </c>
      <c r="H4" s="374"/>
      <c r="I4" s="374"/>
      <c r="J4" s="374"/>
      <c r="K4" s="374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8" ht="20.100000000000001" customHeight="1">
      <c r="A5" s="229" t="s">
        <v>384</v>
      </c>
      <c r="B5" s="378" t="s">
        <v>385</v>
      </c>
      <c r="C5" s="379"/>
      <c r="D5" s="379"/>
      <c r="E5" s="379"/>
      <c r="F5" s="379"/>
      <c r="G5" s="378" t="s">
        <v>386</v>
      </c>
      <c r="H5" s="379"/>
      <c r="I5" s="379"/>
      <c r="J5" s="379"/>
      <c r="K5" s="379"/>
      <c r="L5" s="10"/>
      <c r="M5" s="6"/>
      <c r="N5" s="10"/>
      <c r="O5" s="10"/>
      <c r="P5" s="10"/>
      <c r="Q5" s="10"/>
      <c r="R5" s="10"/>
      <c r="S5" s="10"/>
      <c r="T5" s="10"/>
      <c r="U5" s="10"/>
      <c r="V5" s="10"/>
    </row>
    <row r="6" spans="1:28" ht="20.100000000000001" customHeight="1">
      <c r="A6" s="230"/>
      <c r="B6" s="185" t="s">
        <v>387</v>
      </c>
      <c r="C6" s="185" t="s">
        <v>388</v>
      </c>
      <c r="D6" s="185" t="s">
        <v>389</v>
      </c>
      <c r="E6" s="185" t="s">
        <v>390</v>
      </c>
      <c r="F6" s="185" t="s">
        <v>391</v>
      </c>
      <c r="G6" s="185" t="s">
        <v>387</v>
      </c>
      <c r="H6" s="185" t="s">
        <v>388</v>
      </c>
      <c r="I6" s="185" t="s">
        <v>389</v>
      </c>
      <c r="J6" s="185" t="s">
        <v>390</v>
      </c>
      <c r="K6" s="185" t="s">
        <v>391</v>
      </c>
      <c r="L6" s="6"/>
      <c r="M6" s="10"/>
      <c r="N6" s="10"/>
      <c r="O6" s="6"/>
      <c r="P6" s="6"/>
      <c r="Q6" s="6"/>
      <c r="R6" s="6"/>
      <c r="S6" s="6"/>
      <c r="T6" s="6"/>
      <c r="U6" s="6"/>
      <c r="V6" s="6"/>
    </row>
    <row r="7" spans="1:28" ht="20.100000000000001" customHeight="1">
      <c r="A7" s="237"/>
      <c r="B7" s="169"/>
      <c r="C7" s="234" t="s">
        <v>242</v>
      </c>
      <c r="D7" s="234" t="s">
        <v>245</v>
      </c>
      <c r="E7" s="234" t="s">
        <v>246</v>
      </c>
      <c r="F7" s="234" t="s">
        <v>247</v>
      </c>
      <c r="G7" s="234"/>
      <c r="H7" s="234" t="s">
        <v>242</v>
      </c>
      <c r="I7" s="234" t="s">
        <v>245</v>
      </c>
      <c r="J7" s="234" t="s">
        <v>246</v>
      </c>
      <c r="K7" s="169" t="s">
        <v>247</v>
      </c>
      <c r="L7" s="6"/>
      <c r="M7" s="10"/>
      <c r="N7" s="10"/>
      <c r="O7" s="6"/>
      <c r="P7" s="6"/>
      <c r="Q7" s="6"/>
      <c r="R7" s="6"/>
      <c r="S7" s="6"/>
      <c r="T7" s="6"/>
      <c r="U7" s="6"/>
      <c r="V7" s="6"/>
    </row>
    <row r="8" spans="1:28" ht="20.100000000000001" customHeight="1">
      <c r="A8" s="237" t="s">
        <v>248</v>
      </c>
      <c r="B8" s="169" t="s">
        <v>85</v>
      </c>
      <c r="C8" s="193" t="s">
        <v>244</v>
      </c>
      <c r="D8" s="193" t="s">
        <v>244</v>
      </c>
      <c r="E8" s="193" t="s">
        <v>244</v>
      </c>
      <c r="F8" s="193" t="s">
        <v>243</v>
      </c>
      <c r="G8" s="193" t="s">
        <v>85</v>
      </c>
      <c r="H8" s="193" t="s">
        <v>244</v>
      </c>
      <c r="I8" s="193" t="s">
        <v>244</v>
      </c>
      <c r="J8" s="193" t="s">
        <v>244</v>
      </c>
      <c r="K8" s="171" t="s">
        <v>243</v>
      </c>
      <c r="L8" s="6"/>
      <c r="M8" s="10"/>
      <c r="N8" s="10"/>
      <c r="O8" s="6"/>
      <c r="P8" s="6"/>
      <c r="Q8" s="6"/>
      <c r="R8" s="6"/>
      <c r="S8" s="6"/>
      <c r="T8" s="6"/>
      <c r="U8" s="6"/>
      <c r="V8" s="6"/>
    </row>
    <row r="9" spans="1:28" ht="93" customHeight="1">
      <c r="A9" s="104">
        <v>2013</v>
      </c>
      <c r="B9" s="144">
        <v>83963</v>
      </c>
      <c r="C9" s="145">
        <v>68670</v>
      </c>
      <c r="D9" s="145">
        <v>869</v>
      </c>
      <c r="E9" s="145">
        <v>5</v>
      </c>
      <c r="F9" s="145">
        <v>14419</v>
      </c>
      <c r="G9" s="145">
        <v>37309</v>
      </c>
      <c r="H9" s="145">
        <v>2469</v>
      </c>
      <c r="I9" s="145">
        <v>476</v>
      </c>
      <c r="J9" s="145">
        <v>3635</v>
      </c>
      <c r="K9" s="145">
        <v>30729</v>
      </c>
      <c r="L9" s="6"/>
      <c r="M9" s="10"/>
      <c r="N9" s="10"/>
      <c r="O9" s="6"/>
      <c r="P9" s="6"/>
      <c r="Q9" s="6"/>
      <c r="R9" s="6"/>
      <c r="S9" s="6"/>
      <c r="T9" s="6"/>
      <c r="U9" s="6"/>
      <c r="V9" s="6"/>
    </row>
    <row r="10" spans="1:28" ht="93" customHeight="1">
      <c r="A10" s="107">
        <v>2014</v>
      </c>
      <c r="B10" s="146">
        <v>89490</v>
      </c>
      <c r="C10" s="147">
        <v>75617</v>
      </c>
      <c r="D10" s="147">
        <v>42</v>
      </c>
      <c r="E10" s="147">
        <v>9</v>
      </c>
      <c r="F10" s="147">
        <v>13822</v>
      </c>
      <c r="G10" s="147">
        <v>55965</v>
      </c>
      <c r="H10" s="147">
        <v>3620</v>
      </c>
      <c r="I10" s="147">
        <v>642</v>
      </c>
      <c r="J10" s="147">
        <v>11393</v>
      </c>
      <c r="K10" s="147">
        <v>40310</v>
      </c>
      <c r="L10" s="6"/>
      <c r="M10" s="10"/>
      <c r="N10" s="10"/>
      <c r="O10" s="6"/>
      <c r="P10" s="6"/>
      <c r="Q10" s="6"/>
      <c r="R10" s="6"/>
      <c r="S10" s="6"/>
      <c r="T10" s="6"/>
      <c r="U10" s="6"/>
      <c r="V10" s="6"/>
    </row>
    <row r="11" spans="1:28" ht="93" customHeight="1">
      <c r="A11" s="107">
        <v>2015</v>
      </c>
      <c r="B11" s="146">
        <v>67482</v>
      </c>
      <c r="C11" s="147">
        <v>53138</v>
      </c>
      <c r="D11" s="147">
        <v>64</v>
      </c>
      <c r="E11" s="147">
        <v>10</v>
      </c>
      <c r="F11" s="147">
        <v>14270</v>
      </c>
      <c r="G11" s="147">
        <v>48228</v>
      </c>
      <c r="H11" s="147">
        <v>4249</v>
      </c>
      <c r="I11" s="147">
        <v>1025</v>
      </c>
      <c r="J11" s="147">
        <v>4277</v>
      </c>
      <c r="K11" s="147">
        <v>38677</v>
      </c>
      <c r="L11" s="6"/>
      <c r="M11" s="10"/>
      <c r="N11" s="10"/>
      <c r="O11" s="6"/>
      <c r="P11" s="6"/>
      <c r="Q11" s="6"/>
      <c r="R11" s="6"/>
      <c r="S11" s="6"/>
      <c r="T11" s="6"/>
      <c r="U11" s="6"/>
      <c r="V11" s="6"/>
    </row>
    <row r="12" spans="1:28" ht="93" customHeight="1">
      <c r="A12" s="107">
        <v>2016</v>
      </c>
      <c r="B12" s="146">
        <v>64678</v>
      </c>
      <c r="C12" s="147">
        <v>55323</v>
      </c>
      <c r="D12" s="147">
        <v>113</v>
      </c>
      <c r="E12" s="147">
        <v>7</v>
      </c>
      <c r="F12" s="147">
        <v>9235</v>
      </c>
      <c r="G12" s="147">
        <v>44020</v>
      </c>
      <c r="H12" s="147">
        <v>3985</v>
      </c>
      <c r="I12" s="147">
        <v>948</v>
      </c>
      <c r="J12" s="147">
        <v>515</v>
      </c>
      <c r="K12" s="147">
        <v>38572</v>
      </c>
      <c r="L12" s="6"/>
      <c r="M12" s="10"/>
      <c r="N12" s="10"/>
      <c r="O12" s="6"/>
      <c r="P12" s="6"/>
      <c r="Q12" s="6"/>
      <c r="R12" s="6"/>
      <c r="S12" s="6"/>
      <c r="T12" s="6"/>
      <c r="U12" s="6"/>
      <c r="V12" s="6"/>
    </row>
    <row r="13" spans="1:28" ht="93" customHeight="1">
      <c r="A13" s="107">
        <v>2017</v>
      </c>
      <c r="B13" s="146">
        <v>56985</v>
      </c>
      <c r="C13" s="147">
        <v>46565</v>
      </c>
      <c r="D13" s="147">
        <v>153</v>
      </c>
      <c r="E13" s="147">
        <v>0</v>
      </c>
      <c r="F13" s="147">
        <v>10267</v>
      </c>
      <c r="G13" s="147">
        <v>76718</v>
      </c>
      <c r="H13" s="147">
        <v>4726</v>
      </c>
      <c r="I13" s="147">
        <v>1276</v>
      </c>
      <c r="J13" s="147">
        <v>33956</v>
      </c>
      <c r="K13" s="147">
        <v>36760</v>
      </c>
      <c r="L13" s="6"/>
      <c r="M13" s="10"/>
      <c r="N13" s="10"/>
      <c r="O13" s="6"/>
      <c r="P13" s="6"/>
      <c r="Q13" s="6"/>
      <c r="R13" s="6"/>
      <c r="S13" s="6"/>
      <c r="T13" s="6"/>
      <c r="U13" s="6"/>
      <c r="V13" s="6"/>
    </row>
    <row r="14" spans="1:28" ht="93" customHeight="1" thickBot="1">
      <c r="A14" s="110">
        <v>2018</v>
      </c>
      <c r="B14" s="148">
        <v>55941</v>
      </c>
      <c r="C14" s="149">
        <v>43150</v>
      </c>
      <c r="D14" s="149">
        <v>669</v>
      </c>
      <c r="E14" s="149">
        <v>9</v>
      </c>
      <c r="F14" s="149">
        <v>12113</v>
      </c>
      <c r="G14" s="149">
        <v>112748</v>
      </c>
      <c r="H14" s="149">
        <v>5670</v>
      </c>
      <c r="I14" s="149">
        <v>2400</v>
      </c>
      <c r="J14" s="149">
        <v>44932</v>
      </c>
      <c r="K14" s="149">
        <v>59746</v>
      </c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</row>
    <row r="15" spans="1:28" s="3" customFormat="1" ht="15" customHeight="1">
      <c r="A15" s="375" t="s">
        <v>392</v>
      </c>
      <c r="B15" s="375"/>
      <c r="C15" s="375"/>
      <c r="D15" s="375"/>
      <c r="E15" s="375"/>
      <c r="F15" s="375"/>
      <c r="G15" s="374"/>
      <c r="H15" s="374"/>
      <c r="I15" s="374"/>
      <c r="J15" s="374"/>
      <c r="K15" s="374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8" ht="16.5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</row>
  </sheetData>
  <mergeCells count="8">
    <mergeCell ref="A2:K2"/>
    <mergeCell ref="A3:K3"/>
    <mergeCell ref="A4:F4"/>
    <mergeCell ref="G4:K4"/>
    <mergeCell ref="A15:F15"/>
    <mergeCell ref="G15:K15"/>
    <mergeCell ref="B5:F5"/>
    <mergeCell ref="G5:K5"/>
  </mergeCells>
  <phoneticPr fontId="2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96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6"/>
  <sheetViews>
    <sheetView view="pageBreakPreview" zoomScaleNormal="100" zoomScaleSheetLayoutView="100" workbookViewId="0">
      <selection activeCell="Q23" sqref="Q23"/>
    </sheetView>
  </sheetViews>
  <sheetFormatPr defaultColWidth="8.88671875" defaultRowHeight="13.5"/>
  <cols>
    <col min="1" max="1" width="8.33203125" style="4" customWidth="1"/>
    <col min="2" max="2" width="8.44140625" style="4" customWidth="1"/>
    <col min="3" max="3" width="9.109375" style="4" customWidth="1"/>
    <col min="4" max="4" width="8.109375" style="4" customWidth="1"/>
    <col min="5" max="5" width="8.44140625" style="4" customWidth="1"/>
    <col min="6" max="9" width="4.77734375" style="4" customWidth="1"/>
    <col min="10" max="10" width="8.109375" style="4" customWidth="1"/>
    <col min="11" max="12" width="8.44140625" style="4" customWidth="1"/>
    <col min="13" max="13" width="9.109375" style="4" customWidth="1"/>
    <col min="14" max="14" width="8.109375" style="4" customWidth="1"/>
    <col min="15" max="15" width="8.44140625" style="4" customWidth="1"/>
    <col min="16" max="16384" width="8.88671875" style="4"/>
  </cols>
  <sheetData>
    <row r="1" spans="1:16" s="14" customFormat="1" ht="30" customHeight="1">
      <c r="A1" s="326" t="s">
        <v>67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13"/>
    </row>
    <row r="2" spans="1:16" s="3" customFormat="1" ht="15" customHeight="1">
      <c r="A2" s="396" t="s">
        <v>80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41" t="s">
        <v>53</v>
      </c>
      <c r="M2" s="341"/>
      <c r="N2" s="341"/>
      <c r="O2" s="341"/>
    </row>
    <row r="3" spans="1:16" ht="30" customHeight="1">
      <c r="A3" s="398"/>
      <c r="B3" s="380" t="s">
        <v>19</v>
      </c>
      <c r="C3" s="380"/>
      <c r="D3" s="380"/>
      <c r="E3" s="380"/>
      <c r="F3" s="380" t="s">
        <v>20</v>
      </c>
      <c r="G3" s="380"/>
      <c r="H3" s="380"/>
      <c r="I3" s="380"/>
      <c r="J3" s="380"/>
      <c r="K3" s="380"/>
      <c r="L3" s="380" t="s">
        <v>21</v>
      </c>
      <c r="M3" s="380"/>
      <c r="N3" s="381"/>
      <c r="O3" s="381"/>
    </row>
    <row r="4" spans="1:16" ht="24.95" customHeight="1">
      <c r="A4" s="398"/>
      <c r="B4" s="380" t="s">
        <v>82</v>
      </c>
      <c r="C4" s="380" t="s">
        <v>22</v>
      </c>
      <c r="D4" s="380" t="s">
        <v>23</v>
      </c>
      <c r="E4" s="380"/>
      <c r="F4" s="380" t="s">
        <v>24</v>
      </c>
      <c r="G4" s="380"/>
      <c r="H4" s="380" t="s">
        <v>22</v>
      </c>
      <c r="I4" s="380"/>
      <c r="J4" s="380" t="s">
        <v>23</v>
      </c>
      <c r="K4" s="380"/>
      <c r="L4" s="380" t="s">
        <v>81</v>
      </c>
      <c r="M4" s="346" t="s">
        <v>22</v>
      </c>
      <c r="N4" s="380" t="s">
        <v>23</v>
      </c>
      <c r="O4" s="380"/>
    </row>
    <row r="5" spans="1:16" ht="45" customHeight="1">
      <c r="A5" s="398"/>
      <c r="B5" s="380"/>
      <c r="C5" s="380"/>
      <c r="D5" s="12" t="s">
        <v>25</v>
      </c>
      <c r="E5" s="12" t="s">
        <v>26</v>
      </c>
      <c r="F5" s="380"/>
      <c r="G5" s="380"/>
      <c r="H5" s="380"/>
      <c r="I5" s="380"/>
      <c r="J5" s="12" t="s">
        <v>25</v>
      </c>
      <c r="K5" s="12" t="s">
        <v>26</v>
      </c>
      <c r="L5" s="380"/>
      <c r="M5" s="394"/>
      <c r="N5" s="12" t="s">
        <v>25</v>
      </c>
      <c r="O5" s="12" t="s">
        <v>26</v>
      </c>
    </row>
    <row r="6" spans="1:16" ht="24.95" customHeight="1">
      <c r="A6" s="388" t="s">
        <v>27</v>
      </c>
      <c r="B6" s="382" t="s">
        <v>28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4"/>
    </row>
    <row r="7" spans="1:16" ht="24.95" customHeight="1">
      <c r="A7" s="389"/>
      <c r="B7" s="385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7"/>
    </row>
    <row r="8" spans="1:16" s="3" customFormat="1" ht="18" customHeight="1">
      <c r="A8" s="395" t="s">
        <v>65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7" t="s">
        <v>0</v>
      </c>
      <c r="M8" s="397"/>
      <c r="N8" s="397"/>
      <c r="O8" s="397"/>
    </row>
    <row r="9" spans="1:16" ht="55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6" s="3" customFormat="1" ht="15" customHeight="1">
      <c r="A10" s="396" t="s">
        <v>1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41" t="s">
        <v>2</v>
      </c>
      <c r="M10" s="341"/>
      <c r="N10" s="341"/>
      <c r="O10" s="341"/>
    </row>
    <row r="11" spans="1:16" ht="30" customHeight="1">
      <c r="A11" s="381"/>
      <c r="B11" s="380" t="s">
        <v>60</v>
      </c>
      <c r="C11" s="381"/>
      <c r="D11" s="381"/>
      <c r="E11" s="381"/>
      <c r="F11" s="381"/>
      <c r="G11" s="381"/>
      <c r="H11" s="381"/>
      <c r="I11" s="381"/>
      <c r="J11" s="380" t="s">
        <v>61</v>
      </c>
      <c r="K11" s="381"/>
      <c r="L11" s="381"/>
      <c r="M11" s="381"/>
      <c r="N11" s="381"/>
      <c r="O11" s="381"/>
    </row>
    <row r="12" spans="1:16" ht="24.95" customHeight="1">
      <c r="A12" s="381"/>
      <c r="B12" s="346" t="s">
        <v>56</v>
      </c>
      <c r="C12" s="348"/>
      <c r="D12" s="346" t="s">
        <v>57</v>
      </c>
      <c r="E12" s="348"/>
      <c r="F12" s="359" t="s">
        <v>29</v>
      </c>
      <c r="G12" s="392"/>
      <c r="H12" s="392"/>
      <c r="I12" s="342"/>
      <c r="J12" s="346" t="s">
        <v>56</v>
      </c>
      <c r="K12" s="348"/>
      <c r="L12" s="346" t="s">
        <v>83</v>
      </c>
      <c r="M12" s="347"/>
      <c r="N12" s="381" t="s">
        <v>29</v>
      </c>
      <c r="O12" s="381"/>
    </row>
    <row r="13" spans="1:16" ht="45" customHeight="1">
      <c r="A13" s="381"/>
      <c r="B13" s="390"/>
      <c r="C13" s="391"/>
      <c r="D13" s="390"/>
      <c r="E13" s="391"/>
      <c r="F13" s="380" t="s">
        <v>58</v>
      </c>
      <c r="G13" s="380"/>
      <c r="H13" s="380" t="s">
        <v>59</v>
      </c>
      <c r="I13" s="380"/>
      <c r="J13" s="390"/>
      <c r="K13" s="391"/>
      <c r="L13" s="390"/>
      <c r="M13" s="393"/>
      <c r="N13" s="12" t="s">
        <v>58</v>
      </c>
      <c r="O13" s="12" t="s">
        <v>59</v>
      </c>
    </row>
    <row r="14" spans="1:16" ht="24.95" customHeight="1">
      <c r="A14" s="380" t="s">
        <v>27</v>
      </c>
      <c r="B14" s="382" t="s">
        <v>28</v>
      </c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4"/>
    </row>
    <row r="15" spans="1:16" ht="24.95" customHeight="1">
      <c r="A15" s="381"/>
      <c r="B15" s="385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7"/>
    </row>
    <row r="16" spans="1:16" s="3" customFormat="1" ht="18" customHeight="1">
      <c r="A16" s="395" t="s">
        <v>65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7" t="s">
        <v>0</v>
      </c>
      <c r="M16" s="397"/>
      <c r="N16" s="397"/>
      <c r="O16" s="397"/>
    </row>
  </sheetData>
  <mergeCells count="37">
    <mergeCell ref="A16:K16"/>
    <mergeCell ref="A10:K10"/>
    <mergeCell ref="A8:K8"/>
    <mergeCell ref="A2:K2"/>
    <mergeCell ref="A1:O1"/>
    <mergeCell ref="L16:O16"/>
    <mergeCell ref="L10:O10"/>
    <mergeCell ref="L8:O8"/>
    <mergeCell ref="L2:O2"/>
    <mergeCell ref="A3:A5"/>
    <mergeCell ref="B3:E3"/>
    <mergeCell ref="F3:K3"/>
    <mergeCell ref="L3:O3"/>
    <mergeCell ref="B4:B5"/>
    <mergeCell ref="C4:C5"/>
    <mergeCell ref="D4:E4"/>
    <mergeCell ref="F4:G5"/>
    <mergeCell ref="H4:I5"/>
    <mergeCell ref="J4:K4"/>
    <mergeCell ref="L4:L5"/>
    <mergeCell ref="M4:M5"/>
    <mergeCell ref="N4:O4"/>
    <mergeCell ref="A14:A15"/>
    <mergeCell ref="B14:O15"/>
    <mergeCell ref="F13:G13"/>
    <mergeCell ref="H13:I13"/>
    <mergeCell ref="A6:A7"/>
    <mergeCell ref="B6:O7"/>
    <mergeCell ref="A11:A13"/>
    <mergeCell ref="B11:I11"/>
    <mergeCell ref="J11:O11"/>
    <mergeCell ref="B12:C13"/>
    <mergeCell ref="D12:E13"/>
    <mergeCell ref="F12:I12"/>
    <mergeCell ref="J12:K13"/>
    <mergeCell ref="L12:M13"/>
    <mergeCell ref="N12:O12"/>
  </mergeCells>
  <phoneticPr fontId="2" type="noConversion"/>
  <printOptions horizontalCentered="1"/>
  <pageMargins left="0.78740157480314965" right="0.78740157480314965" top="0.98425196850393704" bottom="0.98425196850393704" header="0" footer="0.59055118110236227"/>
  <pageSetup paperSize="9" firstPageNumber="9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3</vt:i4>
      </vt:variant>
    </vt:vector>
  </HeadingPairs>
  <TitlesOfParts>
    <vt:vector size="13" baseType="lpstr">
      <vt:lpstr>1.유통업체현황</vt:lpstr>
      <vt:lpstr>2.금융기관</vt:lpstr>
      <vt:lpstr>3.금융기관예금,대출및어음</vt:lpstr>
      <vt:lpstr>Ⅸ-4</vt:lpstr>
      <vt:lpstr>Ⅸ-5</vt:lpstr>
      <vt:lpstr>4.농수산물도매시장별유통량 5.수출입통관실적</vt:lpstr>
      <vt:lpstr>5-1.수출실적 5-2.수입실적</vt:lpstr>
      <vt:lpstr>6.농수산물수출입실적</vt:lpstr>
      <vt:lpstr>Ⅸ-9</vt:lpstr>
      <vt:lpstr>Ⅸ-10</vt:lpstr>
      <vt:lpstr>'1.유통업체현황'!Print_Area</vt:lpstr>
      <vt:lpstr>'2.금융기관'!Print_Area</vt:lpstr>
      <vt:lpstr>'5-1.수출실적 5-2.수입실적'!Print_Area</vt:lpstr>
    </vt:vector>
  </TitlesOfParts>
  <Company>통계청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2020-05-26T04:34:53Z</cp:lastPrinted>
  <dcterms:created xsi:type="dcterms:W3CDTF">2010-02-19T05:12:06Z</dcterms:created>
  <dcterms:modified xsi:type="dcterms:W3CDTF">2020-07-08T08:29:37Z</dcterms:modified>
</cp:coreProperties>
</file>