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통계\통계조사\통계연보\2019\2019 강릉시통계연보\발간작업\최종발간\2019 통계연보 게시용 엑셀\"/>
    </mc:Choice>
  </mc:AlternateContent>
  <bookViews>
    <workbookView xWindow="-120" yWindow="-120" windowWidth="29040" windowHeight="15840" tabRatio="694" firstSheet="3" activeTab="5"/>
  </bookViews>
  <sheets>
    <sheet name="1.환경오염물질배출사업장" sheetId="9" r:id="rId1"/>
    <sheet name="2.환경오염배출사업장단속및행정조치" sheetId="17" r:id="rId2"/>
    <sheet name="3.배출부과금부과및징수현황" sheetId="10" r:id="rId3"/>
    <sheet name="4.보건환경검사실적" sheetId="18" r:id="rId4"/>
    <sheet name="5.대기오염" sheetId="11" r:id="rId5"/>
    <sheet name="6.쓰레기수거" sheetId="16" r:id="rId6"/>
    <sheet name="7.생활폐기물매립지 8.폐기물재활용률" sheetId="12" r:id="rId7"/>
    <sheet name="9.공공하수처리시설 9-1.소규모공공하수처리시설" sheetId="14" r:id="rId8"/>
    <sheet name="10.시설녹지현황" sheetId="20" r:id="rId9"/>
  </sheets>
  <definedNames>
    <definedName name="_xlnm.Print_Area" localSheetId="0">'1.환경오염물질배출사업장'!$A$1:$O$36</definedName>
    <definedName name="_xlnm.Print_Area" localSheetId="8">'10.시설녹지현황'!$A$1:$J$16</definedName>
    <definedName name="_xlnm.Print_Area" localSheetId="1">'2.환경오염배출사업장단속및행정조치'!$A$1:$N$39</definedName>
    <definedName name="_xlnm.Print_Area" localSheetId="2">'3.배출부과금부과및징수현황'!$A$1:$H$15</definedName>
    <definedName name="_xlnm.Print_Area" localSheetId="3">'4.보건환경검사실적'!$A$1:$I$26</definedName>
    <definedName name="_xlnm.Print_Area" localSheetId="4">'5.대기오염'!$A$1:$G$26</definedName>
    <definedName name="_xlnm.Print_Area" localSheetId="5">'6.쓰레기수거'!$A$1:$Z$32</definedName>
    <definedName name="_xlnm.Print_Area" localSheetId="7">'9.공공하수처리시설 9-1.소규모공공하수처리시설'!$A$1:$Z$42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16" l="1"/>
  <c r="D15" i="20" l="1"/>
  <c r="C15" i="20"/>
  <c r="Q36" i="14"/>
  <c r="D36" i="14"/>
  <c r="E36" i="14"/>
  <c r="F36" i="14"/>
  <c r="G36" i="14"/>
  <c r="H36" i="14"/>
  <c r="I36" i="14"/>
  <c r="J36" i="14"/>
  <c r="C36" i="14"/>
  <c r="Q16" i="14"/>
  <c r="M16" i="14"/>
  <c r="N16" i="14"/>
  <c r="L16" i="14"/>
  <c r="D16" i="14"/>
  <c r="E16" i="14"/>
  <c r="F16" i="14"/>
  <c r="G16" i="14"/>
  <c r="H16" i="14"/>
  <c r="I16" i="14"/>
  <c r="J16" i="14"/>
  <c r="C16" i="14"/>
  <c r="D40" i="12"/>
  <c r="D28" i="12"/>
  <c r="B28" i="12" s="1"/>
  <c r="C28" i="12"/>
  <c r="D13" i="12"/>
  <c r="B25" i="18" l="1"/>
  <c r="C14" i="18"/>
  <c r="B14" i="18" s="1"/>
  <c r="D16" i="17"/>
  <c r="E16" i="17"/>
  <c r="F16" i="17"/>
  <c r="G16" i="17"/>
  <c r="H16" i="17"/>
  <c r="I16" i="17"/>
  <c r="J16" i="17"/>
  <c r="K16" i="17"/>
  <c r="L16" i="17"/>
  <c r="M16" i="17"/>
  <c r="N16" i="17"/>
  <c r="C16" i="17"/>
  <c r="C13" i="11" l="1"/>
  <c r="D13" i="11"/>
  <c r="E13" i="11"/>
  <c r="F13" i="11"/>
  <c r="G13" i="11"/>
  <c r="B13" i="11"/>
  <c r="I35" i="9" l="1"/>
  <c r="C35" i="9"/>
  <c r="I34" i="9"/>
  <c r="C34" i="9"/>
  <c r="I33" i="9"/>
  <c r="C33" i="9"/>
  <c r="I32" i="9"/>
  <c r="C32" i="9"/>
  <c r="I31" i="9"/>
  <c r="C31" i="9"/>
  <c r="I30" i="9"/>
  <c r="C30" i="9"/>
  <c r="I29" i="9"/>
  <c r="C29" i="9"/>
  <c r="I28" i="9"/>
  <c r="C28" i="9"/>
  <c r="I27" i="9"/>
  <c r="C27" i="9"/>
  <c r="I26" i="9"/>
  <c r="C26" i="9"/>
  <c r="I25" i="9"/>
  <c r="C25" i="9"/>
  <c r="I24" i="9"/>
  <c r="C24" i="9"/>
  <c r="I23" i="9"/>
  <c r="C23" i="9"/>
  <c r="I22" i="9"/>
  <c r="C22" i="9"/>
  <c r="I21" i="9"/>
  <c r="C21" i="9"/>
  <c r="I20" i="9"/>
  <c r="C20" i="9"/>
  <c r="I19" i="9"/>
  <c r="C19" i="9"/>
  <c r="I18" i="9"/>
  <c r="C18" i="9"/>
  <c r="I17" i="9"/>
  <c r="C17" i="9"/>
  <c r="I16" i="9"/>
  <c r="C16" i="9"/>
  <c r="I15" i="9"/>
  <c r="C15" i="9"/>
  <c r="P16" i="16" l="1"/>
  <c r="B24" i="18"/>
</calcChain>
</file>

<file path=xl/sharedStrings.xml><?xml version="1.0" encoding="utf-8"?>
<sst xmlns="http://schemas.openxmlformats.org/spreadsheetml/2006/main" count="915" uniqueCount="586">
  <si>
    <t>Unit : case</t>
  </si>
  <si>
    <t>Unit : million won</t>
  </si>
  <si>
    <t>Unit : number(place), case</t>
    <phoneticPr fontId="3" type="noConversion"/>
  </si>
  <si>
    <t>Water pollution(waste water)</t>
  </si>
  <si>
    <t>Noise and</t>
  </si>
  <si>
    <t>Total</t>
  </si>
  <si>
    <t>Class 4</t>
    <phoneticPr fontId="4" type="noConversion"/>
  </si>
  <si>
    <t>Class 1</t>
  </si>
  <si>
    <t>Class 2</t>
  </si>
  <si>
    <t>Class 4</t>
  </si>
  <si>
    <t>Class 5</t>
  </si>
  <si>
    <t>-</t>
  </si>
  <si>
    <t>성산면</t>
  </si>
  <si>
    <t>왕산면</t>
  </si>
  <si>
    <t>구정면</t>
  </si>
  <si>
    <t>강동면</t>
  </si>
  <si>
    <t>옥계면</t>
  </si>
  <si>
    <t>사천면</t>
  </si>
  <si>
    <t>연곡면</t>
  </si>
  <si>
    <t>홍제동</t>
  </si>
  <si>
    <t>중앙동</t>
  </si>
  <si>
    <t>옥천동</t>
  </si>
  <si>
    <t>교1동</t>
  </si>
  <si>
    <t>교2동</t>
  </si>
  <si>
    <t>포남1동</t>
  </si>
  <si>
    <t>포남2동</t>
  </si>
  <si>
    <t>초당동</t>
  </si>
  <si>
    <t>송정동</t>
  </si>
  <si>
    <t>내곡동</t>
  </si>
  <si>
    <t>강남동</t>
  </si>
  <si>
    <t>성덕동</t>
  </si>
  <si>
    <t>경포동</t>
  </si>
  <si>
    <t>Air pollution(gas, dust, soot and Odor)</t>
    <phoneticPr fontId="4" type="noConversion"/>
  </si>
  <si>
    <t>읍면동별</t>
    <phoneticPr fontId="4" type="noConversion"/>
  </si>
  <si>
    <t>Class 1</t>
    <phoneticPr fontId="4" type="noConversion"/>
  </si>
  <si>
    <t>Class 2</t>
    <phoneticPr fontId="4" type="noConversion"/>
  </si>
  <si>
    <t>Class 3</t>
    <phoneticPr fontId="4" type="noConversion"/>
  </si>
  <si>
    <t>Class 5</t>
    <phoneticPr fontId="4" type="noConversion"/>
  </si>
  <si>
    <t>vibration</t>
    <phoneticPr fontId="4" type="noConversion"/>
  </si>
  <si>
    <t>Unit : number(place)</t>
    <phoneticPr fontId="3" type="noConversion"/>
  </si>
  <si>
    <t>Class 3</t>
    <phoneticPr fontId="3" type="noConversion"/>
  </si>
  <si>
    <t>1. 환경오염물질 배출사업장</t>
    <phoneticPr fontId="4" type="noConversion"/>
  </si>
  <si>
    <t>Environmental Pollutant Emitting Facilities</t>
    <phoneticPr fontId="4" type="noConversion"/>
  </si>
  <si>
    <t>2. 환경오염배출사업장 단속 및 행정조치</t>
    <phoneticPr fontId="4" type="noConversion"/>
  </si>
  <si>
    <t>Administrative actions taken</t>
  </si>
  <si>
    <t>No.of pollut-</t>
    <phoneticPr fontId="4" type="noConversion"/>
  </si>
  <si>
    <t>Accusation</t>
  </si>
  <si>
    <t>Number of</t>
  </si>
  <si>
    <t>Temporary</t>
  </si>
  <si>
    <t>License</t>
  </si>
  <si>
    <t>facilities</t>
  </si>
  <si>
    <t>inspected</t>
  </si>
  <si>
    <t>violations</t>
  </si>
  <si>
    <t>Warnings</t>
  </si>
  <si>
    <t>suspension</t>
  </si>
  <si>
    <t>Abolish</t>
  </si>
  <si>
    <t>No. of esta-</t>
    <phoneticPr fontId="4" type="noConversion"/>
  </si>
  <si>
    <t>ant emitting</t>
    <phoneticPr fontId="4" type="noConversion"/>
  </si>
  <si>
    <t>blishment</t>
    <phoneticPr fontId="4" type="noConversion"/>
  </si>
  <si>
    <t>Order of</t>
    <phoneticPr fontId="4" type="noConversion"/>
  </si>
  <si>
    <t>Suspension</t>
    <phoneticPr fontId="4" type="noConversion"/>
  </si>
  <si>
    <t xml:space="preserve"> with</t>
    <phoneticPr fontId="4" type="noConversion"/>
  </si>
  <si>
    <t>repair</t>
    <phoneticPr fontId="4" type="noConversion"/>
  </si>
  <si>
    <t>of use</t>
    <phoneticPr fontId="4" type="noConversion"/>
  </si>
  <si>
    <t xml:space="preserve"> revoked</t>
    <phoneticPr fontId="4" type="noConversion"/>
  </si>
  <si>
    <t>Accusation</t>
    <phoneticPr fontId="4" type="noConversion"/>
  </si>
  <si>
    <t>Others</t>
    <phoneticPr fontId="4" type="noConversion"/>
  </si>
  <si>
    <t>주문진읍</t>
    <phoneticPr fontId="4" type="noConversion"/>
  </si>
  <si>
    <t>Air</t>
    <phoneticPr fontId="67" type="noConversion"/>
  </si>
  <si>
    <t>Water</t>
    <phoneticPr fontId="67" type="noConversion"/>
  </si>
  <si>
    <t>3. 배출부과금 부과 및 징수현황</t>
    <phoneticPr fontId="4" type="noConversion"/>
  </si>
  <si>
    <t>Imposition &amp; Collection of Pollution Charges</t>
    <phoneticPr fontId="4" type="noConversion"/>
  </si>
  <si>
    <t>미생물검사</t>
    <phoneticPr fontId="4" type="noConversion"/>
  </si>
  <si>
    <t>Sub-total</t>
    <phoneticPr fontId="4" type="noConversion"/>
  </si>
  <si>
    <r>
      <rPr>
        <sz val="11"/>
        <rFont val="-윤고딕120"/>
        <family val="1"/>
        <charset val="129"/>
      </rPr>
      <t>환경분야</t>
    </r>
    <r>
      <rPr>
        <sz val="11"/>
        <rFont val="Arial Narrow"/>
        <family val="2"/>
      </rPr>
      <t xml:space="preserve">           </t>
    </r>
    <r>
      <rPr>
        <sz val="8"/>
        <rFont val="Arial Narrow"/>
        <family val="2"/>
      </rPr>
      <t>Environment  fields</t>
    </r>
    <phoneticPr fontId="4" type="noConversion"/>
  </si>
  <si>
    <t>Year</t>
    <phoneticPr fontId="4" type="noConversion"/>
  </si>
  <si>
    <t>연  별</t>
    <phoneticPr fontId="4" type="noConversion"/>
  </si>
  <si>
    <t xml:space="preserve"> 계</t>
    <phoneticPr fontId="4" type="noConversion"/>
  </si>
  <si>
    <r>
      <rPr>
        <sz val="11"/>
        <rFont val="-윤고딕120"/>
        <family val="1"/>
        <charset val="129"/>
      </rPr>
      <t>보건분야</t>
    </r>
    <r>
      <rPr>
        <sz val="11"/>
        <rFont val="Arial Narrow"/>
        <family val="2"/>
      </rPr>
      <t xml:space="preserve">          </t>
    </r>
    <r>
      <rPr>
        <sz val="8"/>
        <rFont val="Arial Narrow"/>
        <family val="2"/>
      </rPr>
      <t>Health  fields</t>
    </r>
    <phoneticPr fontId="4" type="noConversion"/>
  </si>
  <si>
    <t xml:space="preserve"> 소  계</t>
    <phoneticPr fontId="4" type="noConversion"/>
  </si>
  <si>
    <t>역학조사</t>
    <phoneticPr fontId="4" type="noConversion"/>
  </si>
  <si>
    <t>약품분석</t>
    <phoneticPr fontId="4" type="noConversion"/>
  </si>
  <si>
    <t>식품분석</t>
    <phoneticPr fontId="4" type="noConversion"/>
  </si>
  <si>
    <t>축산물분석</t>
    <phoneticPr fontId="4" type="noConversion"/>
  </si>
  <si>
    <t>Epidemiotogy</t>
    <phoneticPr fontId="4" type="noConversion"/>
  </si>
  <si>
    <t>Microbiology</t>
    <phoneticPr fontId="4" type="noConversion"/>
  </si>
  <si>
    <t>Drug</t>
    <phoneticPr fontId="4" type="noConversion"/>
  </si>
  <si>
    <t>Food</t>
    <phoneticPr fontId="4" type="noConversion"/>
  </si>
  <si>
    <t>Livestock product</t>
    <phoneticPr fontId="4" type="noConversion"/>
  </si>
  <si>
    <t>Year</t>
    <phoneticPr fontId="4" type="noConversion"/>
  </si>
  <si>
    <t>Total</t>
    <phoneticPr fontId="4" type="noConversion"/>
  </si>
  <si>
    <t>Sub-total</t>
    <phoneticPr fontId="4" type="noConversion"/>
  </si>
  <si>
    <t>research</t>
    <phoneticPr fontId="4" type="noConversion"/>
  </si>
  <si>
    <t>test</t>
    <phoneticPr fontId="4" type="noConversion"/>
  </si>
  <si>
    <t>analysis</t>
    <phoneticPr fontId="4" type="noConversion"/>
  </si>
  <si>
    <t>analysis</t>
    <phoneticPr fontId="4" type="noConversion"/>
  </si>
  <si>
    <t>소  계</t>
    <phoneticPr fontId="4" type="noConversion"/>
  </si>
  <si>
    <t>환경조사</t>
    <phoneticPr fontId="4" type="noConversion"/>
  </si>
  <si>
    <t>대기보전</t>
    <phoneticPr fontId="4" type="noConversion"/>
  </si>
  <si>
    <t>생태조사</t>
    <phoneticPr fontId="4" type="noConversion"/>
  </si>
  <si>
    <t>환경안전</t>
    <phoneticPr fontId="4" type="noConversion"/>
  </si>
  <si>
    <t>수질검사</t>
    <phoneticPr fontId="4" type="noConversion"/>
  </si>
  <si>
    <t>폐기물분석</t>
    <phoneticPr fontId="4" type="noConversion"/>
  </si>
  <si>
    <t>해양조사</t>
    <phoneticPr fontId="4" type="noConversion"/>
  </si>
  <si>
    <t>Environment</t>
    <phoneticPr fontId="4" type="noConversion"/>
  </si>
  <si>
    <t>Air quality</t>
    <phoneticPr fontId="4" type="noConversion"/>
  </si>
  <si>
    <t>Ecological</t>
    <phoneticPr fontId="4" type="noConversion"/>
  </si>
  <si>
    <t>Environment Safty</t>
    <phoneticPr fontId="4" type="noConversion"/>
  </si>
  <si>
    <t>Potable water</t>
    <phoneticPr fontId="4" type="noConversion"/>
  </si>
  <si>
    <t>Marine</t>
    <phoneticPr fontId="4" type="noConversion"/>
  </si>
  <si>
    <t>preservation</t>
    <phoneticPr fontId="4" type="noConversion"/>
  </si>
  <si>
    <t>survey</t>
    <phoneticPr fontId="4" type="noConversion"/>
  </si>
  <si>
    <t xml:space="preserve"> Waste analysis</t>
    <phoneticPr fontId="4" type="noConversion"/>
  </si>
  <si>
    <t>investigation</t>
    <phoneticPr fontId="4" type="noConversion"/>
  </si>
  <si>
    <t>4. 보건환경 검사실적</t>
    <phoneticPr fontId="4" type="noConversion"/>
  </si>
  <si>
    <t>Health and Environmental Inspection</t>
    <phoneticPr fontId="4" type="noConversion"/>
  </si>
  <si>
    <t>5. 대기오염</t>
    <phoneticPr fontId="4" type="noConversion"/>
  </si>
  <si>
    <t>Air Pollutant Emission</t>
    <phoneticPr fontId="4" type="noConversion"/>
  </si>
  <si>
    <t>아황산가스</t>
    <phoneticPr fontId="4" type="noConversion"/>
  </si>
  <si>
    <t>이산화질소</t>
    <phoneticPr fontId="4" type="noConversion"/>
  </si>
  <si>
    <t>초미세먼지</t>
    <phoneticPr fontId="4" type="noConversion"/>
  </si>
  <si>
    <t>Fine dust</t>
    <phoneticPr fontId="67" type="noConversion"/>
  </si>
  <si>
    <t>Ultra-fine dust</t>
    <phoneticPr fontId="67" type="noConversion"/>
  </si>
  <si>
    <t>월  별</t>
    <phoneticPr fontId="4" type="noConversion"/>
  </si>
  <si>
    <t>ppm / year</t>
    <phoneticPr fontId="4" type="noConversion"/>
  </si>
  <si>
    <t>ppm / year</t>
    <phoneticPr fontId="4" type="noConversion"/>
  </si>
  <si>
    <t>ppm / 8hours</t>
    <phoneticPr fontId="4" type="noConversion"/>
  </si>
  <si>
    <r>
      <t>(</t>
    </r>
    <r>
      <rPr>
        <sz val="8"/>
        <rFont val="돋움"/>
        <family val="3"/>
        <charset val="129"/>
      </rPr>
      <t>㎍</t>
    </r>
    <r>
      <rPr>
        <sz val="8"/>
        <rFont val="Arial Narrow"/>
        <family val="2"/>
      </rPr>
      <t>/</t>
    </r>
    <r>
      <rPr>
        <sz val="8"/>
        <rFont val="돋움"/>
        <family val="3"/>
        <charset val="129"/>
      </rPr>
      <t>㎥</t>
    </r>
    <r>
      <rPr>
        <sz val="8"/>
        <rFont val="Arial Narrow"/>
        <family val="2"/>
      </rPr>
      <t>) / year</t>
    </r>
    <phoneticPr fontId="4" type="noConversion"/>
  </si>
  <si>
    <r>
      <t>(</t>
    </r>
    <r>
      <rPr>
        <sz val="8"/>
        <rFont val="돋움"/>
        <family val="3"/>
        <charset val="129"/>
      </rPr>
      <t>㎍</t>
    </r>
    <r>
      <rPr>
        <sz val="8"/>
        <rFont val="Arial Narrow"/>
        <family val="2"/>
      </rPr>
      <t>/</t>
    </r>
    <r>
      <rPr>
        <sz val="8"/>
        <rFont val="돋움"/>
        <family val="3"/>
        <charset val="129"/>
      </rPr>
      <t>㎥</t>
    </r>
    <r>
      <rPr>
        <sz val="8"/>
        <rFont val="Arial Narrow"/>
        <family val="2"/>
      </rPr>
      <t>) / year</t>
    </r>
    <phoneticPr fontId="4" type="noConversion"/>
  </si>
  <si>
    <t>ppm  / 8hours</t>
    <phoneticPr fontId="4" type="noConversion"/>
  </si>
  <si>
    <t>1 월</t>
    <phoneticPr fontId="4" type="noConversion"/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</si>
  <si>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</si>
  <si>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</si>
  <si>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</si>
  <si>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</si>
  <si>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</si>
  <si>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</si>
  <si>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</si>
  <si>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</si>
  <si>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</si>
  <si>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연  별</t>
    <phoneticPr fontId="4" type="noConversion"/>
  </si>
  <si>
    <t>일산화탄소</t>
    <phoneticPr fontId="4" type="noConversion"/>
  </si>
  <si>
    <t>미세먼지</t>
    <phoneticPr fontId="4" type="noConversion"/>
  </si>
  <si>
    <t>오존</t>
    <phoneticPr fontId="4" type="noConversion"/>
  </si>
  <si>
    <r>
      <t>(SO</t>
    </r>
    <r>
      <rPr>
        <sz val="11"/>
        <rFont val="-윤고딕120"/>
        <family val="1"/>
        <charset val="129"/>
      </rPr>
      <t>₂</t>
    </r>
    <r>
      <rPr>
        <sz val="11"/>
        <rFont val="Arial Narrow"/>
        <family val="2"/>
      </rPr>
      <t>)</t>
    </r>
    <phoneticPr fontId="4" type="noConversion"/>
  </si>
  <si>
    <t>(CO)</t>
    <phoneticPr fontId="4" type="noConversion"/>
  </si>
  <si>
    <r>
      <t>(NO</t>
    </r>
    <r>
      <rPr>
        <sz val="11"/>
        <rFont val="-윤고딕120"/>
        <family val="1"/>
        <charset val="129"/>
      </rPr>
      <t>₂</t>
    </r>
    <r>
      <rPr>
        <sz val="11"/>
        <rFont val="Arial Narrow"/>
        <family val="2"/>
      </rPr>
      <t>)</t>
    </r>
    <phoneticPr fontId="4" type="noConversion"/>
  </si>
  <si>
    <t>(PM10)</t>
    <phoneticPr fontId="4" type="noConversion"/>
  </si>
  <si>
    <t>(PM2.5)</t>
    <phoneticPr fontId="4" type="noConversion"/>
  </si>
  <si>
    <t>2 월</t>
    <phoneticPr fontId="67" type="noConversion"/>
  </si>
  <si>
    <t>12 월</t>
    <phoneticPr fontId="3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</si>
  <si>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별</t>
    </r>
    <phoneticPr fontId="4" type="noConversion"/>
  </si>
  <si>
    <r>
      <rPr>
        <sz val="10"/>
        <rFont val="-윤고딕120"/>
        <family val="1"/>
        <charset val="129"/>
      </rPr>
      <t>행정구역</t>
    </r>
    <r>
      <rPr>
        <sz val="10"/>
        <rFont val="Arial Narrow"/>
        <family val="2"/>
      </rPr>
      <t>(A)</t>
    </r>
  </si>
  <si>
    <r>
      <rPr>
        <sz val="10"/>
        <rFont val="-윤고딕120"/>
        <family val="1"/>
        <charset val="129"/>
      </rPr>
      <t>청소구역</t>
    </r>
    <r>
      <rPr>
        <sz val="10"/>
        <rFont val="Arial Narrow"/>
        <family val="2"/>
      </rPr>
      <t>(B)</t>
    </r>
  </si>
  <si>
    <r>
      <rPr>
        <sz val="10"/>
        <rFont val="-윤고딕120"/>
        <family val="1"/>
        <charset val="129"/>
      </rPr>
      <t>수거지인구율</t>
    </r>
    <phoneticPr fontId="4" type="noConversion"/>
  </si>
  <si>
    <r>
      <rPr>
        <sz val="10"/>
        <rFont val="-윤고딕120"/>
        <family val="1"/>
        <charset val="129"/>
      </rPr>
      <t>배출량</t>
    </r>
    <r>
      <rPr>
        <sz val="10"/>
        <rFont val="Arial Narrow"/>
        <family val="2"/>
      </rPr>
      <t>(C)</t>
    </r>
  </si>
  <si>
    <r>
      <rPr>
        <sz val="10"/>
        <rFont val="-윤고딕120"/>
        <family val="1"/>
        <charset val="129"/>
      </rPr>
      <t>처리량</t>
    </r>
    <r>
      <rPr>
        <sz val="10"/>
        <rFont val="Arial Narrow"/>
        <family val="2"/>
      </rPr>
      <t>(D)</t>
    </r>
  </si>
  <si>
    <r>
      <rPr>
        <sz val="10"/>
        <rFont val="-윤고딕120"/>
        <family val="1"/>
        <charset val="129"/>
      </rPr>
      <t>수거처리</t>
    </r>
    <r>
      <rPr>
        <sz val="10"/>
        <rFont val="Arial Narrow"/>
        <family val="2"/>
      </rPr>
      <t xml:space="preserve">         </t>
    </r>
    <r>
      <rPr>
        <sz val="8"/>
        <rFont val="Arial Narrow"/>
        <family val="2"/>
      </rPr>
      <t>By type of waste disposal</t>
    </r>
    <phoneticPr fontId="4" type="noConversion"/>
  </si>
  <si>
    <t>(B/A)</t>
  </si>
  <si>
    <t>(%)</t>
  </si>
  <si>
    <r>
      <rPr>
        <sz val="10"/>
        <rFont val="-윤고딕120"/>
        <family val="1"/>
        <charset val="129"/>
      </rPr>
      <t>매립</t>
    </r>
  </si>
  <si>
    <r>
      <rPr>
        <sz val="10"/>
        <rFont val="-윤고딕120"/>
        <family val="1"/>
        <charset val="129"/>
      </rPr>
      <t>재활용</t>
    </r>
    <phoneticPr fontId="4" type="noConversion"/>
  </si>
  <si>
    <r>
      <rPr>
        <sz val="10"/>
        <rFont val="-윤고딕120"/>
        <family val="1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적</t>
    </r>
  </si>
  <si>
    <r>
      <rPr>
        <sz val="10"/>
        <rFont val="-윤고딕120"/>
        <family val="1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구</t>
    </r>
  </si>
  <si>
    <r>
      <rPr>
        <sz val="10"/>
        <rFont val="-윤고딕120"/>
        <family val="1"/>
        <charset val="129"/>
      </rPr>
      <t>매립</t>
    </r>
    <phoneticPr fontId="4" type="noConversion"/>
  </si>
  <si>
    <r>
      <rPr>
        <sz val="10"/>
        <rFont val="-윤고딕120"/>
        <family val="1"/>
        <charset val="129"/>
      </rPr>
      <t>보관량</t>
    </r>
    <phoneticPr fontId="4" type="noConversion"/>
  </si>
  <si>
    <t>Area</t>
  </si>
  <si>
    <t>Population</t>
  </si>
  <si>
    <t>Landfill</t>
    <phoneticPr fontId="4" type="noConversion"/>
  </si>
  <si>
    <t>Incineration</t>
    <phoneticPr fontId="4" type="noConversion"/>
  </si>
  <si>
    <t>Recycling</t>
  </si>
  <si>
    <t>Generation</t>
    <phoneticPr fontId="4" type="noConversion"/>
  </si>
  <si>
    <t>Generation</t>
    <phoneticPr fontId="4" type="noConversion"/>
  </si>
  <si>
    <t>Custody</t>
    <phoneticPr fontId="4" type="noConversion"/>
  </si>
  <si>
    <r>
      <rPr>
        <sz val="10"/>
        <rFont val="-윤고딕120"/>
        <family val="1"/>
        <charset val="129"/>
      </rPr>
      <t>수거율</t>
    </r>
    <r>
      <rPr>
        <sz val="10"/>
        <rFont val="Arial Narrow"/>
        <family val="2"/>
      </rPr>
      <t>(D/C)</t>
    </r>
    <phoneticPr fontId="4" type="noConversion"/>
  </si>
  <si>
    <r>
      <rPr>
        <sz val="10"/>
        <rFont val="-윤고딕120"/>
        <family val="1"/>
        <charset val="129"/>
      </rPr>
      <t>수거처리</t>
    </r>
    <r>
      <rPr>
        <sz val="10"/>
        <rFont val="Arial Narrow"/>
        <family val="2"/>
      </rPr>
      <t xml:space="preserve">         </t>
    </r>
    <r>
      <rPr>
        <sz val="8"/>
        <rFont val="Arial Narrow"/>
        <family val="2"/>
      </rPr>
      <t>By type of waste disposal</t>
    </r>
    <phoneticPr fontId="4" type="noConversion"/>
  </si>
  <si>
    <t>Administrative  area</t>
    <phoneticPr fontId="4" type="noConversion"/>
  </si>
  <si>
    <t>Waste-collected area</t>
    <phoneticPr fontId="4" type="noConversion"/>
  </si>
  <si>
    <r>
      <rPr>
        <sz val="10"/>
        <rFont val="-윤고딕120"/>
        <family val="1"/>
        <charset val="129"/>
      </rPr>
      <t>계</t>
    </r>
    <phoneticPr fontId="4" type="noConversion"/>
  </si>
  <si>
    <r>
      <rPr>
        <sz val="10"/>
        <rFont val="-윤고딕120"/>
        <family val="1"/>
        <charset val="129"/>
      </rPr>
      <t>소각</t>
    </r>
    <phoneticPr fontId="4" type="noConversion"/>
  </si>
  <si>
    <r>
      <rPr>
        <sz val="10"/>
        <rFont val="-윤고딕120"/>
        <family val="1"/>
        <charset val="129"/>
      </rPr>
      <t>기타</t>
    </r>
    <phoneticPr fontId="4" type="noConversion"/>
  </si>
  <si>
    <r>
      <rPr>
        <sz val="10"/>
        <rFont val="-윤고딕120"/>
        <family val="1"/>
        <charset val="129"/>
      </rPr>
      <t>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물</t>
    </r>
    <r>
      <rPr>
        <sz val="10"/>
        <rFont val="Arial Narrow"/>
        <family val="2"/>
      </rPr>
      <t xml:space="preserve">           </t>
    </r>
    <r>
      <rPr>
        <sz val="8"/>
        <rFont val="Arial Narrow"/>
        <family val="2"/>
      </rPr>
      <t>Wastes</t>
    </r>
    <phoneticPr fontId="4" type="noConversion"/>
  </si>
  <si>
    <t>(%)</t>
    <phoneticPr fontId="3" type="noConversion"/>
  </si>
  <si>
    <t>Population ratio</t>
    <phoneticPr fontId="4" type="noConversion"/>
  </si>
  <si>
    <t>Amount of</t>
    <phoneticPr fontId="4" type="noConversion"/>
  </si>
  <si>
    <t>Amount of</t>
    <phoneticPr fontId="4" type="noConversion"/>
  </si>
  <si>
    <r>
      <rPr>
        <sz val="10"/>
        <rFont val="-윤고딕120"/>
        <family val="1"/>
        <charset val="129"/>
      </rPr>
      <t>전년도</t>
    </r>
    <phoneticPr fontId="4" type="noConversion"/>
  </si>
  <si>
    <r>
      <rPr>
        <sz val="10"/>
        <rFont val="-윤고딕120"/>
        <family val="1"/>
        <charset val="129"/>
      </rPr>
      <t>해당연도</t>
    </r>
    <phoneticPr fontId="4" type="noConversion"/>
  </si>
  <si>
    <r>
      <rPr>
        <sz val="10"/>
        <rFont val="-윤고딕120"/>
        <family val="1"/>
        <charset val="129"/>
      </rPr>
      <t>매립</t>
    </r>
    <phoneticPr fontId="4" type="noConversion"/>
  </si>
  <si>
    <r>
      <rPr>
        <sz val="10"/>
        <rFont val="-윤고딕120"/>
        <family val="1"/>
        <charset val="129"/>
      </rPr>
      <t>재활용</t>
    </r>
    <phoneticPr fontId="4" type="noConversion"/>
  </si>
  <si>
    <r>
      <rPr>
        <sz val="10"/>
        <rFont val="-윤고딕120"/>
        <family val="1"/>
        <charset val="129"/>
      </rPr>
      <t>기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타</t>
    </r>
    <phoneticPr fontId="4" type="noConversion"/>
  </si>
  <si>
    <t>in the waste-</t>
    <phoneticPr fontId="4" type="noConversion"/>
  </si>
  <si>
    <t>discharged</t>
    <phoneticPr fontId="4" type="noConversion"/>
  </si>
  <si>
    <t>waste</t>
    <phoneticPr fontId="4" type="noConversion"/>
  </si>
  <si>
    <t xml:space="preserve"> </t>
    <phoneticPr fontId="4" type="noConversion"/>
  </si>
  <si>
    <r>
      <rPr>
        <sz val="10"/>
        <rFont val="-윤고딕120"/>
        <family val="1"/>
        <charset val="129"/>
      </rPr>
      <t>이월양</t>
    </r>
    <phoneticPr fontId="4" type="noConversion"/>
  </si>
  <si>
    <r>
      <rPr>
        <sz val="10"/>
        <rFont val="-윤고딕120"/>
        <family val="1"/>
        <charset val="129"/>
      </rPr>
      <t>발생량</t>
    </r>
    <phoneticPr fontId="4" type="noConversion"/>
  </si>
  <si>
    <t>collected area</t>
    <phoneticPr fontId="4" type="noConversion"/>
  </si>
  <si>
    <t>disposal</t>
    <phoneticPr fontId="4" type="noConversion"/>
  </si>
  <si>
    <t>Disposal ratio</t>
    <phoneticPr fontId="4" type="noConversion"/>
  </si>
  <si>
    <t>Landfill</t>
    <phoneticPr fontId="4" type="noConversion"/>
  </si>
  <si>
    <t>Incineration</t>
    <phoneticPr fontId="4" type="noConversion"/>
  </si>
  <si>
    <t>Dumping at sea</t>
    <phoneticPr fontId="4" type="noConversion"/>
  </si>
  <si>
    <t>Others</t>
    <phoneticPr fontId="4" type="noConversion"/>
  </si>
  <si>
    <t>Carry-over</t>
    <phoneticPr fontId="4" type="noConversion"/>
  </si>
  <si>
    <t>Landfill</t>
    <phoneticPr fontId="4" type="noConversion"/>
  </si>
  <si>
    <t>2.179.2</t>
    <phoneticPr fontId="4" type="noConversion"/>
  </si>
  <si>
    <t>Local gov.</t>
    <phoneticPr fontId="4" type="noConversion"/>
  </si>
  <si>
    <r>
      <rPr>
        <sz val="10"/>
        <rFont val="-윤고딕120"/>
        <family val="1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원</t>
    </r>
  </si>
  <si>
    <t>발생량</t>
    <phoneticPr fontId="4" type="noConversion"/>
  </si>
  <si>
    <t>매립</t>
    <phoneticPr fontId="4" type="noConversion"/>
  </si>
  <si>
    <t>재활용</t>
    <phoneticPr fontId="4" type="noConversion"/>
  </si>
  <si>
    <t>해역배출</t>
  </si>
  <si>
    <t>차량</t>
  </si>
  <si>
    <t>손수레</t>
  </si>
  <si>
    <t>중장비</t>
  </si>
  <si>
    <t>Incine-</t>
    <phoneticPr fontId="4" type="noConversion"/>
  </si>
  <si>
    <t>Incine-</t>
    <phoneticPr fontId="4" type="noConversion"/>
  </si>
  <si>
    <t>Motor</t>
  </si>
  <si>
    <t>Hand</t>
  </si>
  <si>
    <t>Heavy</t>
  </si>
  <si>
    <t>Generation</t>
    <phoneticPr fontId="4" type="noConversion"/>
  </si>
  <si>
    <t>ration</t>
    <phoneticPr fontId="4" type="noConversion"/>
  </si>
  <si>
    <t>Dumping at sea</t>
  </si>
  <si>
    <t>Workers</t>
    <phoneticPr fontId="4" type="noConversion"/>
  </si>
  <si>
    <t>cars</t>
    <phoneticPr fontId="4" type="noConversion"/>
  </si>
  <si>
    <t>equipment</t>
  </si>
  <si>
    <r>
      <rPr>
        <sz val="10"/>
        <rFont val="-윤고딕120"/>
        <family val="1"/>
        <charset val="129"/>
      </rPr>
      <t>수거처리</t>
    </r>
    <r>
      <rPr>
        <sz val="10"/>
        <rFont val="Arial Narrow"/>
        <family val="2"/>
      </rPr>
      <t xml:space="preserve">        </t>
    </r>
    <r>
      <rPr>
        <sz val="8"/>
        <rFont val="Arial Narrow"/>
        <family val="2"/>
      </rPr>
      <t xml:space="preserve"> By type of waste disposal</t>
    </r>
    <phoneticPr fontId="4" type="noConversion"/>
  </si>
  <si>
    <r>
      <rPr>
        <sz val="10"/>
        <rFont val="-윤고딕120"/>
        <family val="1"/>
        <charset val="129"/>
      </rPr>
      <t>지방자치단체</t>
    </r>
    <phoneticPr fontId="67" type="noConversion"/>
  </si>
  <si>
    <r>
      <rPr>
        <sz val="10"/>
        <rFont val="-윤고딕120"/>
        <family val="1"/>
        <charset val="129"/>
      </rPr>
      <t>처리업체</t>
    </r>
    <phoneticPr fontId="67" type="noConversion"/>
  </si>
  <si>
    <r>
      <rPr>
        <sz val="10"/>
        <rFont val="-윤고딕120"/>
        <family val="1"/>
        <charset val="129"/>
      </rPr>
      <t>자가처리업소</t>
    </r>
    <phoneticPr fontId="67" type="noConversion"/>
  </si>
  <si>
    <r>
      <rPr>
        <sz val="10"/>
        <rFont val="-윤고딕120"/>
        <family val="1"/>
        <charset val="129"/>
      </rPr>
      <t>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물</t>
    </r>
    <r>
      <rPr>
        <sz val="10"/>
        <rFont val="Arial Narrow"/>
        <family val="2"/>
      </rPr>
      <t xml:space="preserve">           </t>
    </r>
    <r>
      <rPr>
        <sz val="8"/>
        <rFont val="Arial Narrow"/>
        <family val="2"/>
      </rPr>
      <t>Wastes</t>
    </r>
    <phoneticPr fontId="4" type="noConversion"/>
  </si>
  <si>
    <t>Service company</t>
    <phoneticPr fontId="4" type="noConversion"/>
  </si>
  <si>
    <t>Self-managed workplace</t>
    <phoneticPr fontId="4" type="noConversion"/>
  </si>
  <si>
    <r>
      <rPr>
        <sz val="10"/>
        <rFont val="-윤고딕120"/>
        <family val="1"/>
        <charset val="129"/>
      </rPr>
      <t>생활계폐기물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Domestic wastes</t>
    </r>
    <phoneticPr fontId="4" type="noConversion"/>
  </si>
  <si>
    <r>
      <rPr>
        <sz val="10"/>
        <rFont val="-윤고딕120"/>
        <family val="1"/>
        <charset val="129"/>
      </rPr>
      <t>건설폐기물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Construction wastes</t>
    </r>
    <phoneticPr fontId="4" type="noConversion"/>
  </si>
  <si>
    <r>
      <rPr>
        <sz val="10"/>
        <rFont val="-윤고딕120"/>
        <family val="1"/>
        <charset val="129"/>
      </rPr>
      <t>장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비</t>
    </r>
    <r>
      <rPr>
        <sz val="10"/>
        <rFont val="Arial Narrow"/>
        <family val="2"/>
      </rPr>
      <t xml:space="preserve">        </t>
    </r>
    <r>
      <rPr>
        <sz val="8"/>
        <rFont val="Arial Narrow"/>
        <family val="2"/>
      </rPr>
      <t>Equipment</t>
    </r>
    <phoneticPr fontId="67" type="noConversion"/>
  </si>
  <si>
    <t>발생량</t>
    <phoneticPr fontId="4" type="noConversion"/>
  </si>
  <si>
    <t>매립</t>
    <phoneticPr fontId="4" type="noConversion"/>
  </si>
  <si>
    <t>소각</t>
    <phoneticPr fontId="4" type="noConversion"/>
  </si>
  <si>
    <t>재활용</t>
    <phoneticPr fontId="4" type="noConversion"/>
  </si>
  <si>
    <t>ration</t>
    <phoneticPr fontId="4" type="noConversion"/>
  </si>
  <si>
    <t>6. 쓰레기수거</t>
    <phoneticPr fontId="4" type="noConversion"/>
  </si>
  <si>
    <t>Waste Collection and Disposal</t>
    <phoneticPr fontId="4" type="noConversion"/>
  </si>
  <si>
    <t>쓰레기수거(속)</t>
    <phoneticPr fontId="67" type="noConversion"/>
  </si>
  <si>
    <t>Waste Collection and Disposal(Cont' d)</t>
    <phoneticPr fontId="4" type="noConversion"/>
  </si>
  <si>
    <t>7. 생활폐기물 매립지</t>
    <phoneticPr fontId="4" type="noConversion"/>
  </si>
  <si>
    <t>General Waste Landfill</t>
    <phoneticPr fontId="4" type="noConversion"/>
  </si>
  <si>
    <t>Number</t>
  </si>
  <si>
    <t>Total  landfill</t>
  </si>
  <si>
    <t>Year</t>
    <phoneticPr fontId="67" type="noConversion"/>
  </si>
  <si>
    <t>capacity</t>
  </si>
  <si>
    <t>amount</t>
  </si>
  <si>
    <t>총매립용량(㎡)</t>
    <phoneticPr fontId="67" type="noConversion"/>
  </si>
  <si>
    <t>기매립량(㎡)</t>
    <phoneticPr fontId="67" type="noConversion"/>
  </si>
  <si>
    <t>Current  landfill</t>
    <phoneticPr fontId="4" type="noConversion"/>
  </si>
  <si>
    <t>Residual  landfill</t>
    <phoneticPr fontId="4" type="noConversion"/>
  </si>
  <si>
    <t>Year</t>
    <phoneticPr fontId="67" type="noConversion"/>
  </si>
  <si>
    <t>of landfills</t>
    <phoneticPr fontId="4" type="noConversion"/>
  </si>
  <si>
    <t>Area of landfills</t>
    <phoneticPr fontId="4" type="noConversion"/>
  </si>
  <si>
    <t>8. 폐기물 재활용률</t>
    <phoneticPr fontId="4" type="noConversion"/>
  </si>
  <si>
    <t>Waste Recycling Rate</t>
    <phoneticPr fontId="4" type="noConversion"/>
  </si>
  <si>
    <t>생활계 폐기물</t>
  </si>
  <si>
    <t>Domestic wastes</t>
    <phoneticPr fontId="67" type="noConversion"/>
  </si>
  <si>
    <t>발생량(A)</t>
  </si>
  <si>
    <t>발생량</t>
    <phoneticPr fontId="67" type="noConversion"/>
  </si>
  <si>
    <t>Amount generated</t>
    <phoneticPr fontId="67" type="noConversion"/>
  </si>
  <si>
    <t>Amount recycled</t>
    <phoneticPr fontId="67" type="noConversion"/>
  </si>
  <si>
    <t>Amount recycled</t>
    <phoneticPr fontId="67" type="noConversion"/>
  </si>
  <si>
    <t xml:space="preserve">Amount carried from </t>
  </si>
  <si>
    <t xml:space="preserve">Amount generated </t>
  </si>
  <si>
    <t>Amount recycled</t>
    <phoneticPr fontId="67" type="noConversion"/>
  </si>
  <si>
    <t>previous year</t>
  </si>
  <si>
    <t>in current year</t>
  </si>
  <si>
    <t>재활용률</t>
    <phoneticPr fontId="67" type="noConversion"/>
  </si>
  <si>
    <t>합계</t>
    <phoneticPr fontId="67" type="noConversion"/>
  </si>
  <si>
    <t>사업장 배출시설계 폐기물</t>
    <phoneticPr fontId="67" type="noConversion"/>
  </si>
  <si>
    <t>Total</t>
    <phoneticPr fontId="67" type="noConversion"/>
  </si>
  <si>
    <t>Industrial wastes</t>
    <phoneticPr fontId="67" type="noConversion"/>
  </si>
  <si>
    <t>Recycling</t>
    <phoneticPr fontId="67" type="noConversion"/>
  </si>
  <si>
    <t>재활용(B)</t>
    <phoneticPr fontId="67" type="noConversion"/>
  </si>
  <si>
    <t>재활용</t>
    <phoneticPr fontId="67" type="noConversion"/>
  </si>
  <si>
    <t>rate</t>
    <phoneticPr fontId="4" type="noConversion"/>
  </si>
  <si>
    <t>Amount generated</t>
    <phoneticPr fontId="67" type="noConversion"/>
  </si>
  <si>
    <t xml:space="preserve"> </t>
    <phoneticPr fontId="67" type="noConversion"/>
  </si>
  <si>
    <t>재활용</t>
    <phoneticPr fontId="67" type="noConversion"/>
  </si>
  <si>
    <t>소계</t>
    <phoneticPr fontId="4" type="noConversion"/>
  </si>
  <si>
    <t>Year</t>
    <phoneticPr fontId="67" type="noConversion"/>
  </si>
  <si>
    <t>Amount generated</t>
    <phoneticPr fontId="67" type="noConversion"/>
  </si>
  <si>
    <t>Sub-total</t>
    <phoneticPr fontId="67" type="noConversion"/>
  </si>
  <si>
    <t xml:space="preserve"> Amount recycled</t>
    <phoneticPr fontId="67" type="noConversion"/>
  </si>
  <si>
    <t>locati-on</t>
  </si>
  <si>
    <t>Capacityofplants</t>
  </si>
  <si>
    <t>Treatmentamount</t>
  </si>
  <si>
    <t>Treatment</t>
  </si>
  <si>
    <t>Relativetreatment</t>
  </si>
  <si>
    <t>Watersofdisposal</t>
    <phoneticPr fontId="67" type="noConversion"/>
  </si>
  <si>
    <t>method</t>
  </si>
  <si>
    <t>plants</t>
  </si>
  <si>
    <t>(Millionwon)</t>
  </si>
  <si>
    <t>Mechanical</t>
    <phoneticPr fontId="67" type="noConversion"/>
  </si>
  <si>
    <t>Biological</t>
    <phoneticPr fontId="67" type="noConversion"/>
  </si>
  <si>
    <t>Advanced</t>
    <phoneticPr fontId="67" type="noConversion"/>
  </si>
  <si>
    <t>Counted</t>
    <phoneticPr fontId="67" type="noConversion"/>
  </si>
  <si>
    <t>Stock Raising</t>
    <phoneticPr fontId="67" type="noConversion"/>
  </si>
  <si>
    <t>Others</t>
    <phoneticPr fontId="67" type="noConversion"/>
  </si>
  <si>
    <t xml:space="preserve">By region </t>
    <phoneticPr fontId="67" type="noConversion"/>
  </si>
  <si>
    <t>(BOD)</t>
    <phoneticPr fontId="67" type="noConversion"/>
  </si>
  <si>
    <t>Leachate</t>
    <phoneticPr fontId="67" type="noConversion"/>
  </si>
  <si>
    <t>Sewage Treatment Plants</t>
    <phoneticPr fontId="101" type="noConversion"/>
  </si>
  <si>
    <t>Operation</t>
    <phoneticPr fontId="67" type="noConversion"/>
  </si>
  <si>
    <t>start</t>
    <phoneticPr fontId="67" type="noConversion"/>
  </si>
  <si>
    <t>expense</t>
    <phoneticPr fontId="67" type="noConversion"/>
  </si>
  <si>
    <t>disinfection</t>
    <phoneticPr fontId="3" type="noConversion"/>
  </si>
  <si>
    <t>Small Sewage Treatment Plants</t>
    <phoneticPr fontId="101" type="noConversion"/>
  </si>
  <si>
    <t>Greenlands</t>
    <phoneticPr fontId="4" type="noConversion"/>
  </si>
  <si>
    <t>9. 공공하수처리시설</t>
    <phoneticPr fontId="101" type="noConversion"/>
  </si>
  <si>
    <t>10. 시설녹지현황</t>
    <phoneticPr fontId="4" type="noConversion"/>
  </si>
  <si>
    <t>-</t>
    <phoneticPr fontId="101" type="noConversion"/>
  </si>
  <si>
    <t>Stock</t>
    <phoneticPr fontId="67" type="noConversion"/>
  </si>
  <si>
    <t>Raising</t>
    <phoneticPr fontId="67" type="noConversion"/>
  </si>
  <si>
    <t>disinfection</t>
    <phoneticPr fontId="67" type="noConversion"/>
  </si>
  <si>
    <t>System</t>
    <phoneticPr fontId="67" type="noConversion"/>
  </si>
  <si>
    <t>Basin</t>
    <phoneticPr fontId="67" type="noConversion"/>
  </si>
  <si>
    <t xml:space="preserve">Detaild Unit </t>
    <phoneticPr fontId="67" type="noConversion"/>
  </si>
  <si>
    <t>Branch</t>
    <phoneticPr fontId="67" type="noConversion"/>
  </si>
  <si>
    <r>
      <rPr>
        <sz val="10.5"/>
        <rFont val="-윤고딕120"/>
        <family val="1"/>
        <charset val="129"/>
      </rPr>
      <t>주문진읍</t>
    </r>
    <phoneticPr fontId="4" type="noConversion"/>
  </si>
  <si>
    <r>
      <rPr>
        <sz val="10.5"/>
        <rFont val="-윤고딕120"/>
        <family val="1"/>
        <charset val="129"/>
      </rPr>
      <t>성산면</t>
    </r>
  </si>
  <si>
    <r>
      <rPr>
        <sz val="10.5"/>
        <rFont val="-윤고딕120"/>
        <family val="1"/>
        <charset val="129"/>
      </rPr>
      <t>왕산면</t>
    </r>
  </si>
  <si>
    <r>
      <rPr>
        <sz val="10.5"/>
        <rFont val="-윤고딕120"/>
        <family val="1"/>
        <charset val="129"/>
      </rPr>
      <t>구정면</t>
    </r>
  </si>
  <si>
    <r>
      <rPr>
        <sz val="10.5"/>
        <rFont val="-윤고딕120"/>
        <family val="1"/>
        <charset val="129"/>
      </rPr>
      <t>강동면</t>
    </r>
  </si>
  <si>
    <r>
      <rPr>
        <sz val="10.5"/>
        <rFont val="-윤고딕120"/>
        <family val="1"/>
        <charset val="129"/>
      </rPr>
      <t>옥계면</t>
    </r>
  </si>
  <si>
    <r>
      <rPr>
        <sz val="10.5"/>
        <rFont val="-윤고딕120"/>
        <family val="1"/>
        <charset val="129"/>
      </rPr>
      <t>사천면</t>
    </r>
  </si>
  <si>
    <r>
      <rPr>
        <sz val="10.5"/>
        <rFont val="-윤고딕120"/>
        <family val="1"/>
        <charset val="129"/>
      </rPr>
      <t>연곡면</t>
    </r>
  </si>
  <si>
    <r>
      <rPr>
        <sz val="10.5"/>
        <rFont val="-윤고딕120"/>
        <family val="1"/>
        <charset val="129"/>
      </rPr>
      <t>홍제동</t>
    </r>
  </si>
  <si>
    <r>
      <rPr>
        <sz val="10.5"/>
        <rFont val="-윤고딕120"/>
        <family val="1"/>
        <charset val="129"/>
      </rPr>
      <t>중앙동</t>
    </r>
  </si>
  <si>
    <r>
      <rPr>
        <sz val="10.5"/>
        <rFont val="-윤고딕120"/>
        <family val="1"/>
        <charset val="129"/>
      </rPr>
      <t>옥천동</t>
    </r>
  </si>
  <si>
    <r>
      <rPr>
        <sz val="10.5"/>
        <rFont val="-윤고딕120"/>
        <family val="1"/>
        <charset val="129"/>
      </rPr>
      <t>교</t>
    </r>
    <r>
      <rPr>
        <sz val="10.5"/>
        <rFont val="Arial Narrow"/>
        <family val="2"/>
      </rPr>
      <t>1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</si>
  <si>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교</t>
    </r>
    <r>
      <rPr>
        <sz val="10.5"/>
        <rFont val="Arial Narrow"/>
        <family val="2"/>
      </rPr>
      <t>2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</si>
  <si>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포남</t>
    </r>
    <r>
      <rPr>
        <sz val="10.5"/>
        <rFont val="Arial Narrow"/>
        <family val="2"/>
      </rPr>
      <t>1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</si>
  <si>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포남</t>
    </r>
    <r>
      <rPr>
        <sz val="10.5"/>
        <rFont val="Arial Narrow"/>
        <family val="2"/>
      </rPr>
      <t>2</t>
    </r>
    <r>
      <rPr>
        <sz val="10.5"/>
        <rFont val="-윤고딕120"/>
        <family val="1"/>
        <charset val="129"/>
      </rPr>
      <t>동</t>
    </r>
  </si>
  <si>
    <r>
      <rPr>
        <sz val="10.5"/>
        <rFont val="-윤고딕120"/>
        <family val="1"/>
        <charset val="129"/>
      </rPr>
      <t>초당동</t>
    </r>
  </si>
  <si>
    <r>
      <rPr>
        <sz val="10.5"/>
        <rFont val="-윤고딕120"/>
        <family val="1"/>
        <charset val="129"/>
      </rPr>
      <t>송정동</t>
    </r>
  </si>
  <si>
    <r>
      <rPr>
        <sz val="10.5"/>
        <rFont val="-윤고딕120"/>
        <family val="1"/>
        <charset val="129"/>
      </rPr>
      <t>내곡동</t>
    </r>
  </si>
  <si>
    <r>
      <rPr>
        <sz val="10.5"/>
        <rFont val="-윤고딕120"/>
        <family val="1"/>
        <charset val="129"/>
      </rPr>
      <t>강남동</t>
    </r>
  </si>
  <si>
    <r>
      <rPr>
        <sz val="10.5"/>
        <rFont val="-윤고딕120"/>
        <family val="1"/>
        <charset val="129"/>
      </rPr>
      <t>성덕동</t>
    </r>
  </si>
  <si>
    <r>
      <rPr>
        <sz val="10.5"/>
        <rFont val="-윤고딕120"/>
        <family val="1"/>
        <charset val="129"/>
      </rPr>
      <t>경포동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</si>
  <si>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4" type="noConversion"/>
  </si>
  <si>
    <r>
      <rPr>
        <sz val="11"/>
        <rFont val="-윤고딕120"/>
        <family val="1"/>
        <charset val="129"/>
      </rPr>
      <t>읍면동별</t>
    </r>
    <phoneticPr fontId="4" type="noConversion"/>
  </si>
  <si>
    <r>
      <rPr>
        <sz val="11"/>
        <rFont val="-윤고딕120"/>
        <family val="1"/>
        <charset val="129"/>
      </rPr>
      <t>대기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가스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먼지</t>
    </r>
    <r>
      <rPr>
        <sz val="11"/>
        <rFont val="Arial Narrow"/>
        <family val="2"/>
      </rPr>
      <t>·</t>
    </r>
    <r>
      <rPr>
        <sz val="11"/>
        <rFont val="-윤고딕120"/>
        <family val="1"/>
        <charset val="129"/>
      </rPr>
      <t>매연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악취</t>
    </r>
    <r>
      <rPr>
        <sz val="11"/>
        <rFont val="Arial Narrow"/>
        <family val="2"/>
      </rPr>
      <t>)</t>
    </r>
    <phoneticPr fontId="4" type="noConversion"/>
  </si>
  <si>
    <r>
      <rPr>
        <sz val="11"/>
        <rFont val="-윤고딕120"/>
        <family val="1"/>
        <charset val="129"/>
      </rPr>
      <t>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질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폐수</t>
    </r>
    <r>
      <rPr>
        <sz val="11"/>
        <rFont val="Arial Narrow"/>
        <family val="2"/>
      </rPr>
      <t xml:space="preserve">)   </t>
    </r>
    <phoneticPr fontId="4" type="noConversion"/>
  </si>
  <si>
    <r>
      <rPr>
        <sz val="11"/>
        <rFont val="-윤고딕120"/>
        <family val="1"/>
        <charset val="129"/>
      </rPr>
      <t>소음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및</t>
    </r>
    <r>
      <rPr>
        <sz val="11"/>
        <rFont val="Arial Narrow"/>
        <family val="2"/>
      </rPr>
      <t xml:space="preserve"> </t>
    </r>
    <phoneticPr fontId="4" type="noConversion"/>
  </si>
  <si>
    <r>
      <rPr>
        <sz val="11"/>
        <rFont val="-윤고딕120"/>
        <family val="1"/>
        <charset val="129"/>
      </rPr>
      <t>진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</si>
  <si>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계</t>
    </r>
  </si>
  <si>
    <r>
      <t>1</t>
    </r>
    <r>
      <rPr>
        <sz val="11"/>
        <rFont val="-윤고딕120"/>
        <family val="1"/>
        <charset val="129"/>
      </rPr>
      <t>종</t>
    </r>
    <phoneticPr fontId="4" type="noConversion"/>
  </si>
  <si>
    <r>
      <t>2</t>
    </r>
    <r>
      <rPr>
        <sz val="11"/>
        <rFont val="-윤고딕120"/>
        <family val="1"/>
        <charset val="129"/>
      </rPr>
      <t>종</t>
    </r>
  </si>
  <si>
    <r>
      <t>3</t>
    </r>
    <r>
      <rPr>
        <sz val="11"/>
        <rFont val="-윤고딕120"/>
        <family val="1"/>
        <charset val="129"/>
      </rPr>
      <t>종</t>
    </r>
  </si>
  <si>
    <r>
      <t>4</t>
    </r>
    <r>
      <rPr>
        <sz val="11"/>
        <rFont val="-윤고딕120"/>
        <family val="1"/>
        <charset val="129"/>
      </rPr>
      <t>종</t>
    </r>
  </si>
  <si>
    <r>
      <t>5</t>
    </r>
    <r>
      <rPr>
        <sz val="11"/>
        <rFont val="-윤고딕120"/>
        <family val="1"/>
        <charset val="129"/>
      </rPr>
      <t>종</t>
    </r>
  </si>
  <si>
    <t>Inspection and Administrative Measures for Environmental Pollutant Emitting Facilities</t>
    <phoneticPr fontId="4" type="noConversion"/>
  </si>
  <si>
    <t>measures</t>
    <phoneticPr fontId="4" type="noConversion"/>
  </si>
  <si>
    <t>Administrative</t>
    <phoneticPr fontId="3" type="noConversion"/>
  </si>
  <si>
    <r>
      <rPr>
        <sz val="11"/>
        <rFont val="-윤고딕120"/>
        <family val="1"/>
        <charset val="129"/>
      </rPr>
      <t>배출업소</t>
    </r>
  </si>
  <si>
    <r>
      <rPr>
        <sz val="11"/>
        <rFont val="-윤고딕120"/>
        <family val="1"/>
        <charset val="129"/>
      </rPr>
      <t>단속업소</t>
    </r>
  </si>
  <si>
    <r>
      <rPr>
        <sz val="11"/>
        <rFont val="-윤고딕120"/>
        <family val="1"/>
        <charset val="129"/>
      </rPr>
      <t>위반업소</t>
    </r>
  </si>
  <si>
    <r>
      <rPr>
        <sz val="11"/>
        <rFont val="-윤고딕120"/>
        <family val="1"/>
        <charset val="129"/>
      </rPr>
      <t>행정처분내역</t>
    </r>
    <phoneticPr fontId="4" type="noConversion"/>
  </si>
  <si>
    <r>
      <rPr>
        <sz val="11"/>
        <rFont val="-윤고딕120"/>
        <family val="1"/>
        <charset val="129"/>
      </rPr>
      <t>경고</t>
    </r>
    <phoneticPr fontId="4" type="noConversion"/>
  </si>
  <si>
    <r>
      <rPr>
        <sz val="11"/>
        <rFont val="-윤고딕120"/>
        <family val="1"/>
        <charset val="129"/>
      </rPr>
      <t>개선</t>
    </r>
    <phoneticPr fontId="4" type="noConversion"/>
  </si>
  <si>
    <r>
      <rPr>
        <sz val="11"/>
        <rFont val="-윤고딕120"/>
        <family val="1"/>
        <charset val="129"/>
      </rPr>
      <t>조업</t>
    </r>
    <phoneticPr fontId="4" type="noConversion"/>
  </si>
  <si>
    <r>
      <rPr>
        <sz val="11"/>
        <rFont val="-윤고딕120"/>
        <family val="1"/>
        <charset val="129"/>
      </rPr>
      <t>사용</t>
    </r>
    <phoneticPr fontId="4" type="noConversion"/>
  </si>
  <si>
    <r>
      <rPr>
        <sz val="11"/>
        <rFont val="-윤고딕120"/>
        <family val="1"/>
        <charset val="129"/>
      </rPr>
      <t>명령</t>
    </r>
  </si>
  <si>
    <r>
      <rPr>
        <sz val="11"/>
        <rFont val="-윤고딕120"/>
        <family val="1"/>
        <charset val="129"/>
      </rPr>
      <t>정지</t>
    </r>
  </si>
  <si>
    <r>
      <rPr>
        <sz val="11"/>
        <rFont val="-윤고딕120"/>
        <family val="1"/>
        <charset val="129"/>
      </rPr>
      <t>중지</t>
    </r>
    <phoneticPr fontId="4" type="noConversion"/>
  </si>
  <si>
    <r>
      <rPr>
        <sz val="11"/>
        <rFont val="-윤고딕120"/>
        <family val="1"/>
        <charset val="129"/>
      </rPr>
      <t>허가</t>
    </r>
    <phoneticPr fontId="4" type="noConversion"/>
  </si>
  <si>
    <r>
      <rPr>
        <sz val="11"/>
        <rFont val="-윤고딕120"/>
        <family val="1"/>
        <charset val="129"/>
      </rPr>
      <t>폐쇄</t>
    </r>
    <phoneticPr fontId="4" type="noConversion"/>
  </si>
  <si>
    <r>
      <rPr>
        <sz val="11"/>
        <rFont val="-윤고딕120"/>
        <family val="1"/>
        <charset val="129"/>
      </rPr>
      <t>순수</t>
    </r>
    <phoneticPr fontId="4" type="noConversion"/>
  </si>
  <si>
    <r>
      <rPr>
        <sz val="11"/>
        <rFont val="-윤고딕120"/>
        <family val="1"/>
        <charset val="129"/>
      </rPr>
      <t>기타</t>
    </r>
    <phoneticPr fontId="4" type="noConversion"/>
  </si>
  <si>
    <r>
      <rPr>
        <sz val="11"/>
        <rFont val="-윤고딕120"/>
        <family val="1"/>
        <charset val="129"/>
      </rPr>
      <t>취소</t>
    </r>
  </si>
  <si>
    <r>
      <rPr>
        <sz val="11"/>
        <rFont val="-윤고딕120"/>
        <family val="1"/>
        <charset val="129"/>
      </rPr>
      <t>고발</t>
    </r>
  </si>
  <si>
    <r>
      <rPr>
        <sz val="11"/>
        <rFont val="-윤고딕120"/>
        <family val="1"/>
        <charset val="129"/>
      </rPr>
      <t>병과</t>
    </r>
    <phoneticPr fontId="4" type="noConversion"/>
  </si>
  <si>
    <r>
      <rPr>
        <sz val="11"/>
        <rFont val="-윤고딕120"/>
        <family val="1"/>
        <charset val="129"/>
      </rPr>
      <t>고발</t>
    </r>
    <phoneticPr fontId="4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</si>
  <si>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4" type="noConversion"/>
  </si>
  <si>
    <t>Imposition</t>
  </si>
  <si>
    <t>Collection</t>
  </si>
  <si>
    <t>Imposition</t>
    <phoneticPr fontId="3" type="noConversion"/>
  </si>
  <si>
    <t>Collection</t>
    <phoneticPr fontId="3" type="noConversion"/>
  </si>
  <si>
    <t>Total collection</t>
    <phoneticPr fontId="3" type="noConversion"/>
  </si>
  <si>
    <t>Total imposition</t>
    <phoneticPr fontId="3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</si>
  <si>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67" type="noConversion"/>
  </si>
  <si>
    <r>
      <rPr>
        <sz val="11"/>
        <rFont val="-윤고딕120"/>
        <family val="1"/>
        <charset val="129"/>
      </rPr>
      <t>대기</t>
    </r>
    <phoneticPr fontId="67" type="noConversion"/>
  </si>
  <si>
    <r>
      <rPr>
        <sz val="11"/>
        <rFont val="-윤고딕120"/>
        <family val="1"/>
        <charset val="129"/>
      </rPr>
      <t>수질</t>
    </r>
    <phoneticPr fontId="67" type="noConversion"/>
  </si>
  <si>
    <r>
      <rPr>
        <sz val="11"/>
        <rFont val="-윤고딕120"/>
        <family val="1"/>
        <charset val="129"/>
      </rPr>
      <t>부과</t>
    </r>
    <phoneticPr fontId="67" type="noConversion"/>
  </si>
  <si>
    <r>
      <rPr>
        <sz val="11"/>
        <rFont val="-윤고딕120"/>
        <family val="1"/>
        <charset val="129"/>
      </rPr>
      <t>징수</t>
    </r>
    <phoneticPr fontId="67" type="noConversion"/>
  </si>
  <si>
    <t>총부과</t>
    <phoneticPr fontId="67" type="noConversion"/>
  </si>
  <si>
    <t>총징수</t>
    <phoneticPr fontId="67" type="noConversion"/>
  </si>
  <si>
    <r>
      <t>(O</t>
    </r>
    <r>
      <rPr>
        <vertAlign val="subscript"/>
        <sz val="11"/>
        <rFont val="Arial Narrow"/>
        <family val="2"/>
      </rPr>
      <t>3</t>
    </r>
    <r>
      <rPr>
        <sz val="11"/>
        <rFont val="Arial Narrow"/>
        <family val="2"/>
      </rPr>
      <t>)</t>
    </r>
    <phoneticPr fontId="4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</si>
  <si>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67" type="noConversion"/>
  </si>
  <si>
    <r>
      <rPr>
        <sz val="11"/>
        <rFont val="-윤고딕120"/>
        <family val="1"/>
        <charset val="129"/>
      </rPr>
      <t>개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소</t>
    </r>
  </si>
  <si>
    <r>
      <rPr>
        <sz val="11"/>
        <rFont val="-윤고딕120"/>
        <family val="1"/>
        <charset val="129"/>
      </rPr>
      <t>면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적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>)</t>
    </r>
    <phoneticPr fontId="67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</si>
  <si>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별</t>
    </r>
    <phoneticPr fontId="67" type="noConversion"/>
  </si>
  <si>
    <r>
      <rPr>
        <sz val="11"/>
        <rFont val="돋움"/>
        <family val="3"/>
        <charset val="129"/>
      </rPr>
      <t>전년도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이월량</t>
    </r>
    <phoneticPr fontId="67" type="noConversion"/>
  </si>
  <si>
    <r>
      <rPr>
        <sz val="11"/>
        <rFont val="돋움"/>
        <family val="3"/>
        <charset val="129"/>
      </rPr>
      <t>당해년도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발생량</t>
    </r>
    <phoneticPr fontId="67" type="noConversion"/>
  </si>
  <si>
    <r>
      <t xml:space="preserve">건설 폐기물 </t>
    </r>
    <r>
      <rPr>
        <sz val="8"/>
        <rFont val="Arial Narrow"/>
        <family val="2"/>
      </rPr>
      <t>Construction wastes</t>
    </r>
    <phoneticPr fontId="67" type="noConversion"/>
  </si>
  <si>
    <r>
      <t xml:space="preserve">발생량   </t>
    </r>
    <r>
      <rPr>
        <sz val="8"/>
        <rFont val="Arial Narrow"/>
        <family val="2"/>
      </rPr>
      <t xml:space="preserve"> Amount generated</t>
    </r>
    <phoneticPr fontId="67" type="noConversion"/>
  </si>
  <si>
    <r>
      <t xml:space="preserve"> 지정 폐기물  </t>
    </r>
    <r>
      <rPr>
        <sz val="8"/>
        <rFont val="Arial Narrow"/>
        <family val="2"/>
      </rPr>
      <t>Specified wastes</t>
    </r>
    <phoneticPr fontId="67" type="noConversion"/>
  </si>
  <si>
    <t>잔여매립가능량(㎥)</t>
    <phoneticPr fontId="67" type="noConversion"/>
  </si>
  <si>
    <t>Mechanical</t>
    <phoneticPr fontId="67" type="noConversion"/>
  </si>
  <si>
    <t>Total</t>
    <phoneticPr fontId="67" type="noConversion"/>
  </si>
  <si>
    <t>Total</t>
    <phoneticPr fontId="67" type="noConversion"/>
  </si>
  <si>
    <t>Watersofdisposal</t>
    <phoneticPr fontId="67" type="noConversion"/>
  </si>
  <si>
    <t>Connection greenlands</t>
    <phoneticPr fontId="3" type="noConversion"/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</si>
  <si>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  </t>
    </r>
    <r>
      <rPr>
        <sz val="10.5"/>
        <rFont val="-윤고딕120"/>
        <family val="1"/>
        <charset val="129"/>
      </rPr>
      <t>별</t>
    </r>
    <phoneticPr fontId="67" type="noConversion"/>
  </si>
  <si>
    <r>
      <rPr>
        <sz val="10.5"/>
        <rFont val="-윤고딕120"/>
        <family val="1"/>
        <charset val="129"/>
      </rPr>
      <t>계</t>
    </r>
    <phoneticPr fontId="67" type="noConversion"/>
  </si>
  <si>
    <r>
      <rPr>
        <sz val="10.5"/>
        <rFont val="-윤고딕120"/>
        <family val="1"/>
        <charset val="129"/>
      </rPr>
      <t>완충녹지</t>
    </r>
    <phoneticPr fontId="67" type="noConversion"/>
  </si>
  <si>
    <r>
      <rPr>
        <sz val="10.5"/>
        <rFont val="-윤고딕120"/>
        <family val="1"/>
        <charset val="129"/>
      </rPr>
      <t>경관녹지</t>
    </r>
    <phoneticPr fontId="67" type="noConversion"/>
  </si>
  <si>
    <t>Buffer greenlands</t>
    <phoneticPr fontId="3" type="noConversion"/>
  </si>
  <si>
    <t>Scenery greenlands</t>
    <phoneticPr fontId="3" type="noConversion"/>
  </si>
  <si>
    <t>연결녹지</t>
    <phoneticPr fontId="67" type="noConversion"/>
  </si>
  <si>
    <t>개소</t>
    <phoneticPr fontId="67" type="noConversion"/>
  </si>
  <si>
    <t xml:space="preserve">Number of </t>
    <phoneticPr fontId="3" type="noConversion"/>
  </si>
  <si>
    <t>greenlands</t>
    <phoneticPr fontId="3" type="noConversion"/>
  </si>
  <si>
    <t>면적</t>
    <phoneticPr fontId="67" type="noConversion"/>
  </si>
  <si>
    <t>Greenlands</t>
    <phoneticPr fontId="3" type="noConversion"/>
  </si>
  <si>
    <t xml:space="preserve">Area of </t>
    <phoneticPr fontId="3" type="noConversion"/>
  </si>
  <si>
    <t>Total</t>
    <phoneticPr fontId="3" type="noConversion"/>
  </si>
  <si>
    <t>…</t>
    <phoneticPr fontId="3" type="noConversion"/>
  </si>
  <si>
    <r>
      <rPr>
        <sz val="10"/>
        <rFont val="-윤고딕120"/>
        <family val="1"/>
        <charset val="129"/>
      </rPr>
      <t>해역배출</t>
    </r>
    <r>
      <rPr>
        <vertAlign val="superscript"/>
        <sz val="10"/>
        <rFont val="-윤고딕120"/>
        <family val="1"/>
        <charset val="129"/>
      </rPr>
      <t>1)</t>
    </r>
    <phoneticPr fontId="4" type="noConversion"/>
  </si>
  <si>
    <t xml:space="preserve"> 자료 : 자원순환과</t>
    <phoneticPr fontId="3" type="noConversion"/>
  </si>
  <si>
    <t>Total</t>
    <phoneticPr fontId="67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</si>
  <si>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</si>
  <si>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환경과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</si>
  <si>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건</t>
    </r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</si>
  <si>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병과고발은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행정처분과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고발이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병행된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것</t>
    </r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</si>
  <si>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백만원</t>
    </r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</si>
  <si>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</si>
  <si>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보건환경연구원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</si>
  <si>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환경부「대기오염도현황」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</si>
  <si>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해양환경관리법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시행규칙에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따라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수산물가공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잔재물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어패류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 xml:space="preserve">해당
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자원순환과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</si>
  <si>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㎡</t>
    </r>
    <phoneticPr fontId="3" type="noConversion"/>
  </si>
  <si>
    <r>
      <t xml:space="preserve">Unit : number, </t>
    </r>
    <r>
      <rPr>
        <sz val="10"/>
        <rFont val="-윤고딕120"/>
        <family val="1"/>
        <charset val="129"/>
      </rPr>
      <t>㎡</t>
    </r>
    <phoneticPr fontId="3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</si>
  <si>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%, </t>
    </r>
    <r>
      <rPr>
        <sz val="10"/>
        <rFont val="-윤고딕120"/>
        <family val="1"/>
        <charset val="129"/>
      </rPr>
      <t>톤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</si>
  <si>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폐기물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재활용률</t>
    </r>
    <r>
      <rPr>
        <sz val="10"/>
        <rFont val="Arial Narrow"/>
        <family val="2"/>
      </rPr>
      <t xml:space="preserve"> = (B)/(A)*100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</si>
  <si>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환경과</t>
    </r>
    <phoneticPr fontId="3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</si>
  <si>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지역도시과</t>
    </r>
    <r>
      <rPr>
        <sz val="10"/>
        <rFont val="Arial Narrow"/>
        <family val="2"/>
      </rPr>
      <t xml:space="preserve">,  </t>
    </r>
    <r>
      <rPr>
        <sz val="10"/>
        <rFont val="-윤고딕120"/>
        <family val="1"/>
        <charset val="129"/>
      </rPr>
      <t>한국토지주택공사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「도시계획현황」</t>
    </r>
    <phoneticPr fontId="3" type="noConversion"/>
  </si>
  <si>
    <r>
      <rPr>
        <sz val="11"/>
        <color rgb="FF000000"/>
        <rFont val="-윤고딕120"/>
        <family val="1"/>
        <charset val="129"/>
      </rPr>
      <t>연</t>
    </r>
    <r>
      <rPr>
        <sz val="11"/>
        <color rgb="FF000000"/>
        <rFont val="Arial Narrow"/>
        <family val="2"/>
      </rPr>
      <t xml:space="preserve">      </t>
    </r>
    <r>
      <rPr>
        <sz val="11"/>
        <color rgb="FF000000"/>
        <rFont val="-윤고딕120"/>
        <family val="1"/>
        <charset val="129"/>
      </rPr>
      <t>별</t>
    </r>
    <phoneticPr fontId="3" type="noConversion"/>
  </si>
  <si>
    <r>
      <rPr>
        <sz val="11"/>
        <color rgb="FF000000"/>
        <rFont val="-윤고딕120"/>
        <family val="1"/>
        <charset val="129"/>
      </rPr>
      <t>소재지</t>
    </r>
    <phoneticPr fontId="67" type="noConversion"/>
  </si>
  <si>
    <r>
      <rPr>
        <sz val="11"/>
        <color rgb="FF000000"/>
        <rFont val="-윤고딕120"/>
        <family val="1"/>
        <charset val="129"/>
      </rPr>
      <t>시설용량</t>
    </r>
  </si>
  <si>
    <r>
      <rPr>
        <sz val="11"/>
        <color rgb="FF000000"/>
        <rFont val="-윤고딕120"/>
        <family val="1"/>
        <charset val="129"/>
      </rPr>
      <t>처리량</t>
    </r>
  </si>
  <si>
    <r>
      <rPr>
        <sz val="11"/>
        <color rgb="FF000000"/>
        <rFont val="-윤고딕120"/>
        <family val="1"/>
        <charset val="129"/>
      </rPr>
      <t>처리방법</t>
    </r>
    <phoneticPr fontId="67" type="noConversion"/>
  </si>
  <si>
    <r>
      <rPr>
        <sz val="11"/>
        <color rgb="FF000000"/>
        <rFont val="-윤고딕120"/>
        <family val="1"/>
        <charset val="129"/>
      </rPr>
      <t>연계처리량</t>
    </r>
    <r>
      <rPr>
        <sz val="11"/>
        <color rgb="FF000000"/>
        <rFont val="Arial Narrow"/>
        <family val="2"/>
      </rPr>
      <t>(</t>
    </r>
    <r>
      <rPr>
        <sz val="11"/>
        <color rgb="FF000000"/>
        <rFont val="-윤고딕120"/>
        <family val="1"/>
        <charset val="129"/>
      </rPr>
      <t>㎥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일</t>
    </r>
    <r>
      <rPr>
        <sz val="11"/>
        <color rgb="FF000000"/>
        <rFont val="Arial Narrow"/>
        <family val="2"/>
      </rPr>
      <t>)</t>
    </r>
  </si>
  <si>
    <r>
      <rPr>
        <sz val="11"/>
        <color rgb="FF000000"/>
        <rFont val="-윤고딕120"/>
        <family val="1"/>
        <charset val="129"/>
      </rPr>
      <t>가동</t>
    </r>
  </si>
  <si>
    <r>
      <rPr>
        <sz val="11"/>
        <color rgb="FF000000"/>
        <rFont val="-윤고딕120"/>
        <family val="1"/>
        <charset val="129"/>
      </rPr>
      <t>사업비</t>
    </r>
  </si>
  <si>
    <r>
      <rPr>
        <sz val="11"/>
        <color rgb="FF000000"/>
        <rFont val="-윤고딕120"/>
        <family val="1"/>
        <charset val="129"/>
      </rPr>
      <t>운영주체</t>
    </r>
    <phoneticPr fontId="67" type="noConversion"/>
  </si>
  <si>
    <r>
      <rPr>
        <sz val="11"/>
        <color rgb="FF000000"/>
        <rFont val="-윤고딕120"/>
        <family val="1"/>
        <charset val="129"/>
      </rPr>
      <t>방류수</t>
    </r>
    <phoneticPr fontId="67" type="noConversion"/>
  </si>
  <si>
    <r>
      <rPr>
        <sz val="11"/>
        <color rgb="FF000000"/>
        <rFont val="-윤고딕120"/>
        <family val="1"/>
        <charset val="129"/>
      </rPr>
      <t>방류수역</t>
    </r>
  </si>
  <si>
    <r>
      <rPr>
        <sz val="11"/>
        <color theme="1"/>
        <rFont val="-윤고딕120"/>
        <family val="1"/>
        <charset val="129"/>
      </rPr>
      <t>연</t>
    </r>
    <r>
      <rPr>
        <sz val="11"/>
        <color theme="1"/>
        <rFont val="Arial Narrow"/>
        <family val="2"/>
      </rPr>
      <t xml:space="preserve">      </t>
    </r>
    <r>
      <rPr>
        <sz val="11"/>
        <color theme="1"/>
        <rFont val="-윤고딕120"/>
        <family val="1"/>
        <charset val="129"/>
      </rPr>
      <t>별</t>
    </r>
    <phoneticPr fontId="3" type="noConversion"/>
  </si>
  <si>
    <r>
      <t>(</t>
    </r>
    <r>
      <rPr>
        <sz val="11"/>
        <color rgb="FF000000"/>
        <rFont val="-윤고딕120"/>
        <family val="1"/>
        <charset val="129"/>
      </rPr>
      <t>㎥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일</t>
    </r>
    <r>
      <rPr>
        <sz val="11"/>
        <color rgb="FF000000"/>
        <rFont val="Arial Narrow"/>
        <family val="2"/>
      </rPr>
      <t>)</t>
    </r>
    <phoneticPr fontId="67" type="noConversion"/>
  </si>
  <si>
    <r>
      <t>(500</t>
    </r>
    <r>
      <rPr>
        <sz val="11"/>
        <color rgb="FF000000"/>
        <rFont val="-윤고딕120"/>
        <family val="1"/>
        <charset val="129"/>
      </rPr>
      <t>㎥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일이상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미만</t>
    </r>
    <r>
      <rPr>
        <sz val="11"/>
        <color rgb="FF000000"/>
        <rFont val="Arial Narrow"/>
        <family val="2"/>
      </rPr>
      <t>)</t>
    </r>
    <phoneticPr fontId="67" type="noConversion"/>
  </si>
  <si>
    <r>
      <rPr>
        <sz val="11"/>
        <color rgb="FF000000"/>
        <rFont val="-윤고딕120"/>
        <family val="1"/>
        <charset val="129"/>
      </rPr>
      <t>개시일</t>
    </r>
    <phoneticPr fontId="67" type="noConversion"/>
  </si>
  <si>
    <r>
      <t>(</t>
    </r>
    <r>
      <rPr>
        <sz val="11"/>
        <color rgb="FF000000"/>
        <rFont val="-윤고딕120"/>
        <family val="1"/>
        <charset val="129"/>
      </rPr>
      <t>백만원</t>
    </r>
    <r>
      <rPr>
        <sz val="11"/>
        <color rgb="FF000000"/>
        <rFont val="Arial Narrow"/>
        <family val="2"/>
      </rPr>
      <t>)</t>
    </r>
    <phoneticPr fontId="67" type="noConversion"/>
  </si>
  <si>
    <r>
      <t>(</t>
    </r>
    <r>
      <rPr>
        <sz val="11"/>
        <color rgb="FF000000"/>
        <rFont val="-윤고딕120"/>
        <family val="1"/>
        <charset val="129"/>
      </rPr>
      <t>자체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공기업</t>
    </r>
    <phoneticPr fontId="67" type="noConversion"/>
  </si>
  <si>
    <r>
      <t xml:space="preserve"> </t>
    </r>
    <r>
      <rPr>
        <sz val="11"/>
        <color rgb="FF000000"/>
        <rFont val="-윤고딕120"/>
        <family val="1"/>
        <charset val="129"/>
      </rPr>
      <t>소독방법</t>
    </r>
    <phoneticPr fontId="67" type="noConversion"/>
  </si>
  <si>
    <r>
      <t>/</t>
    </r>
    <r>
      <rPr>
        <sz val="11"/>
        <color rgb="FF000000"/>
        <rFont val="-윤고딕120"/>
        <family val="1"/>
        <charset val="129"/>
      </rPr>
      <t>민간위탁</t>
    </r>
    <r>
      <rPr>
        <sz val="11"/>
        <color rgb="FF000000"/>
        <rFont val="Arial Narrow"/>
        <family val="2"/>
      </rPr>
      <t>)</t>
    </r>
    <phoneticPr fontId="67" type="noConversion"/>
  </si>
  <si>
    <r>
      <rPr>
        <sz val="11"/>
        <color rgb="FF000000"/>
        <rFont val="-윤고딕120"/>
        <family val="1"/>
        <charset val="129"/>
      </rPr>
      <t>계</t>
    </r>
  </si>
  <si>
    <r>
      <rPr>
        <sz val="11"/>
        <color rgb="FF000000"/>
        <rFont val="-윤고딕120"/>
        <family val="1"/>
        <charset val="129"/>
      </rPr>
      <t>물리적</t>
    </r>
  </si>
  <si>
    <r>
      <rPr>
        <sz val="11"/>
        <color rgb="FF000000"/>
        <rFont val="-윤고딕120"/>
        <family val="1"/>
        <charset val="129"/>
      </rPr>
      <t>생물학적</t>
    </r>
    <phoneticPr fontId="67" type="noConversion"/>
  </si>
  <si>
    <r>
      <rPr>
        <sz val="11"/>
        <color rgb="FF000000"/>
        <rFont val="-윤고딕120"/>
        <family val="1"/>
        <charset val="129"/>
      </rPr>
      <t>고도</t>
    </r>
  </si>
  <si>
    <r>
      <rPr>
        <sz val="11"/>
        <color rgb="FF000000"/>
        <rFont val="-윤고딕120"/>
        <family val="1"/>
        <charset val="129"/>
      </rPr>
      <t>분뇨</t>
    </r>
  </si>
  <si>
    <r>
      <rPr>
        <sz val="11"/>
        <color rgb="FF000000"/>
        <rFont val="-윤고딕120"/>
        <family val="1"/>
        <charset val="129"/>
      </rPr>
      <t>축산</t>
    </r>
  </si>
  <si>
    <r>
      <rPr>
        <sz val="11"/>
        <color rgb="FF000000"/>
        <rFont val="-윤고딕120"/>
        <family val="1"/>
        <charset val="129"/>
      </rPr>
      <t>침출수</t>
    </r>
    <phoneticPr fontId="67" type="noConversion"/>
  </si>
  <si>
    <r>
      <rPr>
        <sz val="11"/>
        <color rgb="FF000000"/>
        <rFont val="-윤고딕120"/>
        <family val="1"/>
        <charset val="129"/>
      </rPr>
      <t>기타</t>
    </r>
  </si>
  <si>
    <r>
      <rPr>
        <sz val="11"/>
        <color rgb="FF000000"/>
        <rFont val="-윤고딕120"/>
        <family val="1"/>
        <charset val="129"/>
      </rPr>
      <t>수계</t>
    </r>
  </si>
  <si>
    <r>
      <rPr>
        <sz val="11"/>
        <color rgb="FF000000"/>
        <rFont val="-윤고딕120"/>
        <family val="1"/>
        <charset val="129"/>
      </rPr>
      <t>자류</t>
    </r>
  </si>
  <si>
    <r>
      <rPr>
        <sz val="11"/>
        <color rgb="FF000000"/>
        <rFont val="-윤고딕120"/>
        <family val="1"/>
        <charset val="129"/>
      </rPr>
      <t>세부단위유역</t>
    </r>
  </si>
  <si>
    <r>
      <rPr>
        <sz val="11"/>
        <color rgb="FF000000"/>
        <rFont val="-윤고딕120"/>
        <family val="1"/>
        <charset val="129"/>
      </rPr>
      <t>지역구분</t>
    </r>
  </si>
  <si>
    <r>
      <rPr>
        <sz val="11"/>
        <color rgb="FF000000"/>
        <rFont val="-윤고딕120"/>
        <family val="1"/>
        <charset val="129"/>
      </rPr>
      <t>중권역</t>
    </r>
  </si>
  <si>
    <r>
      <rPr>
        <sz val="11"/>
        <color rgb="FF000000"/>
        <rFont val="-윤고딕120"/>
        <family val="1"/>
        <charset val="129"/>
      </rPr>
      <t>명칭</t>
    </r>
  </si>
  <si>
    <r>
      <rPr>
        <sz val="11"/>
        <color rgb="FF000000"/>
        <rFont val="-윤고딕120"/>
        <family val="1"/>
        <charset val="129"/>
      </rPr>
      <t>목표수질</t>
    </r>
    <phoneticPr fontId="67" type="noConversion"/>
  </si>
  <si>
    <r>
      <rPr>
        <sz val="11"/>
        <color rgb="FF000000"/>
        <rFont val="-윤고딕120"/>
        <family val="1"/>
        <charset val="129"/>
      </rPr>
      <t>처리장별</t>
    </r>
    <phoneticPr fontId="3" type="noConversion"/>
  </si>
  <si>
    <r>
      <rPr>
        <sz val="11"/>
        <color theme="1"/>
        <rFont val="-윤고딕120"/>
        <family val="1"/>
        <charset val="129"/>
      </rPr>
      <t>처리장별</t>
    </r>
    <phoneticPr fontId="3" type="noConversion"/>
  </si>
  <si>
    <r>
      <rPr>
        <sz val="11"/>
        <rFont val="-윤고딕120"/>
        <family val="1"/>
        <charset val="129"/>
      </rPr>
      <t>표준활성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슬러지법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등</t>
    </r>
    <phoneticPr fontId="67" type="noConversion"/>
  </si>
  <si>
    <r>
      <rPr>
        <sz val="11"/>
        <rFont val="-윤고딕120"/>
        <family val="1"/>
        <charset val="129"/>
      </rPr>
      <t>염소소독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등</t>
    </r>
    <phoneticPr fontId="101" type="noConversion"/>
  </si>
  <si>
    <r>
      <rPr>
        <sz val="11"/>
        <color theme="1"/>
        <rFont val="-윤고딕120"/>
        <family val="1"/>
        <charset val="129"/>
      </rPr>
      <t>한강동해권수계</t>
    </r>
    <phoneticPr fontId="101" type="noConversion"/>
  </si>
  <si>
    <r>
      <rPr>
        <sz val="11"/>
        <color theme="1"/>
        <rFont val="-윤고딕120"/>
        <family val="1"/>
        <charset val="129"/>
      </rPr>
      <t>남대천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등</t>
    </r>
    <phoneticPr fontId="101" type="noConversion"/>
  </si>
  <si>
    <r>
      <rPr>
        <sz val="11"/>
        <color theme="1"/>
        <rFont val="-윤고딕120"/>
        <family val="1"/>
        <charset val="129"/>
      </rPr>
      <t>강릉남대천</t>
    </r>
    <phoneticPr fontId="101" type="noConversion"/>
  </si>
  <si>
    <r>
      <t>500</t>
    </r>
    <r>
      <rPr>
        <sz val="11"/>
        <color theme="1"/>
        <rFont val="-윤고딕120"/>
        <family val="1"/>
        <charset val="129"/>
      </rPr>
      <t>톤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이상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지역</t>
    </r>
  </si>
  <si>
    <r>
      <rPr>
        <sz val="11"/>
        <color theme="1"/>
        <rFont val="-윤고딕120"/>
        <family val="1"/>
        <charset val="129"/>
      </rPr>
      <t>Ⅰ</t>
    </r>
    <r>
      <rPr>
        <sz val="11"/>
        <color theme="1"/>
        <rFont val="Arial Narrow"/>
        <family val="2"/>
      </rPr>
      <t>b</t>
    </r>
    <phoneticPr fontId="3" type="noConversion"/>
  </si>
  <si>
    <r>
      <rPr>
        <b/>
        <sz val="11"/>
        <rFont val="-윤고딕120"/>
        <family val="1"/>
        <charset val="129"/>
      </rPr>
      <t>표준활성</t>
    </r>
    <r>
      <rPr>
        <b/>
        <sz val="11"/>
        <rFont val="Arial Narrow"/>
        <family val="2"/>
      </rPr>
      <t xml:space="preserve"> </t>
    </r>
    <r>
      <rPr>
        <b/>
        <sz val="11"/>
        <rFont val="-윤고딕120"/>
        <family val="1"/>
        <charset val="129"/>
      </rPr>
      <t>슬러지법</t>
    </r>
    <r>
      <rPr>
        <b/>
        <sz val="11"/>
        <rFont val="Arial Narrow"/>
        <family val="2"/>
      </rPr>
      <t xml:space="preserve"> </t>
    </r>
    <r>
      <rPr>
        <b/>
        <sz val="11"/>
        <rFont val="-윤고딕120"/>
        <family val="1"/>
        <charset val="129"/>
      </rPr>
      <t>등</t>
    </r>
    <phoneticPr fontId="67" type="noConversion"/>
  </si>
  <si>
    <r>
      <rPr>
        <b/>
        <sz val="11"/>
        <rFont val="-윤고딕120"/>
        <family val="1"/>
        <charset val="129"/>
      </rPr>
      <t>염소소독</t>
    </r>
    <r>
      <rPr>
        <b/>
        <sz val="11"/>
        <rFont val="Arial Narrow"/>
        <family val="2"/>
      </rPr>
      <t xml:space="preserve"> </t>
    </r>
    <r>
      <rPr>
        <b/>
        <sz val="11"/>
        <rFont val="-윤고딕120"/>
        <family val="1"/>
        <charset val="129"/>
      </rPr>
      <t>등</t>
    </r>
    <phoneticPr fontId="101" type="noConversion"/>
  </si>
  <si>
    <r>
      <rPr>
        <b/>
        <sz val="11"/>
        <color theme="1"/>
        <rFont val="-윤고딕120"/>
        <family val="1"/>
        <charset val="129"/>
      </rPr>
      <t>한강동해권수계</t>
    </r>
    <phoneticPr fontId="101" type="noConversion"/>
  </si>
  <si>
    <r>
      <rPr>
        <b/>
        <sz val="11"/>
        <color theme="1"/>
        <rFont val="-윤고딕120"/>
        <family val="1"/>
        <charset val="129"/>
      </rPr>
      <t>남대천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등</t>
    </r>
    <phoneticPr fontId="101" type="noConversion"/>
  </si>
  <si>
    <r>
      <rPr>
        <b/>
        <sz val="11"/>
        <color theme="1"/>
        <rFont val="-윤고딕120"/>
        <family val="1"/>
        <charset val="129"/>
      </rPr>
      <t>강릉남대천</t>
    </r>
    <phoneticPr fontId="101" type="noConversion"/>
  </si>
  <si>
    <r>
      <t>500</t>
    </r>
    <r>
      <rPr>
        <b/>
        <sz val="11"/>
        <color theme="1"/>
        <rFont val="-윤고딕120"/>
        <family val="1"/>
        <charset val="129"/>
      </rPr>
      <t>톤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이상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지역</t>
    </r>
  </si>
  <si>
    <r>
      <rPr>
        <b/>
        <sz val="11"/>
        <color theme="1"/>
        <rFont val="-윤고딕120"/>
        <family val="1"/>
        <charset val="129"/>
      </rPr>
      <t>Ⅰ</t>
    </r>
    <r>
      <rPr>
        <b/>
        <sz val="11"/>
        <color theme="1"/>
        <rFont val="Arial Narrow"/>
        <family val="2"/>
      </rPr>
      <t>b</t>
    </r>
    <phoneticPr fontId="3" type="noConversion"/>
  </si>
  <si>
    <r>
      <rPr>
        <sz val="11"/>
        <color theme="1"/>
        <rFont val="-윤고딕120"/>
        <family val="1"/>
        <charset val="129"/>
      </rPr>
      <t>위탁</t>
    </r>
    <phoneticPr fontId="101" type="noConversion"/>
  </si>
  <si>
    <r>
      <rPr>
        <sz val="11"/>
        <color theme="1"/>
        <rFont val="-윤고딕120"/>
        <family val="1"/>
        <charset val="129"/>
      </rPr>
      <t>염소소독</t>
    </r>
  </si>
  <si>
    <r>
      <rPr>
        <sz val="11"/>
        <color theme="1"/>
        <rFont val="-윤고딕120"/>
        <family val="1"/>
        <charset val="129"/>
      </rPr>
      <t>남대천</t>
    </r>
    <phoneticPr fontId="101" type="noConversion"/>
  </si>
  <si>
    <r>
      <rPr>
        <sz val="11"/>
        <color theme="1"/>
        <rFont val="-윤고딕120"/>
        <family val="1"/>
        <charset val="129"/>
      </rPr>
      <t>강릉궁개천</t>
    </r>
    <phoneticPr fontId="101" type="noConversion"/>
  </si>
  <si>
    <r>
      <rPr>
        <sz val="11"/>
        <color theme="1"/>
        <rFont val="-윤고딕120"/>
        <family val="1"/>
        <charset val="129"/>
      </rPr>
      <t>토양미생물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이용공법</t>
    </r>
    <phoneticPr fontId="101" type="noConversion"/>
  </si>
  <si>
    <r>
      <rPr>
        <sz val="11"/>
        <color theme="1"/>
        <rFont val="-윤고딕120"/>
        <family val="1"/>
        <charset val="129"/>
      </rPr>
      <t>정동진천</t>
    </r>
    <phoneticPr fontId="101" type="noConversion"/>
  </si>
  <si>
    <r>
      <rPr>
        <sz val="11"/>
        <color theme="1"/>
        <rFont val="-윤고딕120"/>
        <family val="1"/>
        <charset val="129"/>
      </rPr>
      <t>주수천</t>
    </r>
    <phoneticPr fontId="101" type="noConversion"/>
  </si>
  <si>
    <r>
      <t xml:space="preserve"> </t>
    </r>
    <r>
      <rPr>
        <sz val="10"/>
        <color theme="1"/>
        <rFont val="-윤고딕120"/>
        <family val="1"/>
        <charset val="129"/>
      </rPr>
      <t>자료</t>
    </r>
    <r>
      <rPr>
        <sz val="10"/>
        <color theme="1"/>
        <rFont val="Arial Narrow"/>
        <family val="2"/>
      </rPr>
      <t xml:space="preserve"> : </t>
    </r>
    <r>
      <rPr>
        <sz val="10"/>
        <color theme="1"/>
        <rFont val="-윤고딕120"/>
        <family val="1"/>
        <charset val="129"/>
      </rPr>
      <t>「하수도통계」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환경부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생활하수과</t>
    </r>
    <phoneticPr fontId="3" type="noConversion"/>
  </si>
  <si>
    <r>
      <rPr>
        <sz val="11"/>
        <color rgb="FF000000"/>
        <rFont val="-윤고딕120"/>
        <family val="1"/>
        <charset val="129"/>
      </rPr>
      <t>사업비</t>
    </r>
    <phoneticPr fontId="67" type="noConversion"/>
  </si>
  <si>
    <r>
      <t>(</t>
    </r>
    <r>
      <rPr>
        <sz val="11"/>
        <color rgb="FF000000"/>
        <rFont val="-윤고딕120"/>
        <family val="1"/>
        <charset val="129"/>
      </rPr>
      <t>㎥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일</t>
    </r>
    <r>
      <rPr>
        <sz val="11"/>
        <color rgb="FF000000"/>
        <rFont val="Arial Narrow"/>
        <family val="2"/>
      </rPr>
      <t>)</t>
    </r>
  </si>
  <si>
    <r>
      <t>(500</t>
    </r>
    <r>
      <rPr>
        <sz val="11"/>
        <color rgb="FF000000"/>
        <rFont val="-윤고딕120"/>
        <family val="1"/>
        <charset val="129"/>
      </rPr>
      <t>㎥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일이상</t>
    </r>
    <r>
      <rPr>
        <sz val="11"/>
        <color rgb="FF000000"/>
        <rFont val="Arial Narrow"/>
        <family val="2"/>
      </rPr>
      <t>/</t>
    </r>
    <r>
      <rPr>
        <sz val="11"/>
        <color rgb="FF000000"/>
        <rFont val="-윤고딕120"/>
        <family val="1"/>
        <charset val="129"/>
      </rPr>
      <t>미만</t>
    </r>
    <r>
      <rPr>
        <sz val="11"/>
        <color rgb="FF000000"/>
        <rFont val="Arial Narrow"/>
        <family val="2"/>
      </rPr>
      <t>)</t>
    </r>
  </si>
  <si>
    <r>
      <rPr>
        <sz val="11"/>
        <color rgb="FF000000"/>
        <rFont val="-윤고딕120"/>
        <family val="1"/>
        <charset val="129"/>
      </rPr>
      <t>개시일</t>
    </r>
  </si>
  <si>
    <r>
      <t>(</t>
    </r>
    <r>
      <rPr>
        <sz val="11"/>
        <color rgb="FF000000"/>
        <rFont val="-윤고딕120"/>
        <family val="1"/>
        <charset val="129"/>
      </rPr>
      <t>백만원</t>
    </r>
    <r>
      <rPr>
        <sz val="11"/>
        <color rgb="FF000000"/>
        <rFont val="Arial Narrow"/>
        <family val="2"/>
      </rPr>
      <t>)</t>
    </r>
  </si>
  <si>
    <r>
      <rPr>
        <sz val="11"/>
        <color rgb="FF000000"/>
        <rFont val="-윤고딕120"/>
        <family val="1"/>
        <charset val="129"/>
      </rPr>
      <t>소독방법</t>
    </r>
    <phoneticPr fontId="67" type="noConversion"/>
  </si>
  <si>
    <r>
      <rPr>
        <sz val="10"/>
        <color theme="1"/>
        <rFont val="-윤고딕120"/>
        <family val="1"/>
        <charset val="129"/>
      </rPr>
      <t>구정면외</t>
    </r>
    <r>
      <rPr>
        <sz val="10"/>
        <color theme="1"/>
        <rFont val="Arial Narrow"/>
        <family val="2"/>
      </rPr>
      <t xml:space="preserve"> 4</t>
    </r>
    <r>
      <rPr>
        <sz val="10"/>
        <color theme="1"/>
        <rFont val="-윤고딕120"/>
        <family val="1"/>
        <charset val="129"/>
      </rPr>
      <t>개소</t>
    </r>
    <phoneticPr fontId="101" type="noConversion"/>
  </si>
  <si>
    <r>
      <rPr>
        <sz val="11"/>
        <color theme="1"/>
        <rFont val="-윤고딕120"/>
        <family val="1"/>
        <charset val="129"/>
      </rPr>
      <t>표준활성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슬러지법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등</t>
    </r>
    <phoneticPr fontId="67" type="noConversion"/>
  </si>
  <si>
    <r>
      <rPr>
        <sz val="11"/>
        <color theme="1"/>
        <rFont val="-윤고딕120"/>
        <family val="1"/>
        <charset val="129"/>
      </rPr>
      <t>위탁</t>
    </r>
  </si>
  <si>
    <r>
      <rPr>
        <sz val="11"/>
        <color theme="1"/>
        <rFont val="-윤고딕120"/>
        <family val="1"/>
        <charset val="129"/>
      </rPr>
      <t>자외선소독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등</t>
    </r>
    <phoneticPr fontId="101" type="noConversion"/>
  </si>
  <si>
    <r>
      <rPr>
        <sz val="11"/>
        <color theme="1"/>
        <rFont val="-윤고딕120"/>
        <family val="1"/>
        <charset val="129"/>
      </rPr>
      <t>한강동해권수계</t>
    </r>
  </si>
  <si>
    <r>
      <rPr>
        <sz val="11"/>
        <color theme="1"/>
        <rFont val="-윤고딕120"/>
        <family val="1"/>
        <charset val="129"/>
      </rPr>
      <t>강릉남대천</t>
    </r>
  </si>
  <si>
    <r>
      <t>500</t>
    </r>
    <r>
      <rPr>
        <sz val="11"/>
        <color theme="1"/>
        <rFont val="-윤고딕120"/>
        <family val="1"/>
        <charset val="129"/>
      </rPr>
      <t>톤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미만</t>
    </r>
    <r>
      <rPr>
        <sz val="11"/>
        <color theme="1"/>
        <rFont val="Arial Narrow"/>
        <family val="2"/>
      </rPr>
      <t xml:space="preserve"> 50</t>
    </r>
    <r>
      <rPr>
        <sz val="11"/>
        <color theme="1"/>
        <rFont val="-윤고딕120"/>
        <family val="1"/>
        <charset val="129"/>
      </rPr>
      <t>톤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이상</t>
    </r>
  </si>
  <si>
    <r>
      <rPr>
        <sz val="11"/>
        <color theme="1"/>
        <rFont val="-윤고딕120"/>
        <family val="1"/>
        <charset val="129"/>
      </rPr>
      <t>Ⅰ</t>
    </r>
    <r>
      <rPr>
        <sz val="11"/>
        <color theme="1"/>
        <rFont val="Arial Narrow"/>
        <family val="2"/>
      </rPr>
      <t>b</t>
    </r>
  </si>
  <si>
    <r>
      <rPr>
        <sz val="10"/>
        <color theme="1"/>
        <rFont val="-윤고딕120"/>
        <family val="1"/>
        <charset val="129"/>
      </rPr>
      <t>구정면외</t>
    </r>
    <r>
      <rPr>
        <sz val="10"/>
        <color theme="1"/>
        <rFont val="Arial Narrow"/>
        <family val="2"/>
      </rPr>
      <t xml:space="preserve"> 4</t>
    </r>
    <r>
      <rPr>
        <sz val="10"/>
        <color theme="1"/>
        <rFont val="-윤고딕120"/>
        <family val="1"/>
        <charset val="129"/>
      </rPr>
      <t>개소</t>
    </r>
  </si>
  <si>
    <r>
      <rPr>
        <sz val="11"/>
        <color theme="1"/>
        <rFont val="-윤고딕120"/>
        <family val="1"/>
        <charset val="129"/>
      </rPr>
      <t>자외선소독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등</t>
    </r>
  </si>
  <si>
    <r>
      <rPr>
        <b/>
        <sz val="10"/>
        <color theme="1"/>
        <rFont val="-윤고딕120"/>
        <family val="1"/>
        <charset val="129"/>
      </rPr>
      <t>구정면외</t>
    </r>
    <r>
      <rPr>
        <b/>
        <sz val="10"/>
        <color theme="1"/>
        <rFont val="Arial Narrow"/>
        <family val="2"/>
      </rPr>
      <t xml:space="preserve"> 4</t>
    </r>
    <r>
      <rPr>
        <b/>
        <sz val="10"/>
        <color theme="1"/>
        <rFont val="-윤고딕120"/>
        <family val="1"/>
        <charset val="129"/>
      </rPr>
      <t>개소</t>
    </r>
    <phoneticPr fontId="101" type="noConversion"/>
  </si>
  <si>
    <r>
      <rPr>
        <b/>
        <sz val="11"/>
        <color theme="1"/>
        <rFont val="-윤고딕120"/>
        <family val="1"/>
        <charset val="129"/>
      </rPr>
      <t>표준활성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슬러지법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등</t>
    </r>
    <phoneticPr fontId="67" type="noConversion"/>
  </si>
  <si>
    <r>
      <rPr>
        <b/>
        <sz val="11"/>
        <color theme="1"/>
        <rFont val="-윤고딕120"/>
        <family val="1"/>
        <charset val="129"/>
      </rPr>
      <t>위탁</t>
    </r>
  </si>
  <si>
    <r>
      <rPr>
        <b/>
        <sz val="11"/>
        <color theme="1"/>
        <rFont val="-윤고딕120"/>
        <family val="1"/>
        <charset val="129"/>
      </rPr>
      <t>자외선소독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등</t>
    </r>
    <phoneticPr fontId="101" type="noConversion"/>
  </si>
  <si>
    <r>
      <rPr>
        <b/>
        <sz val="11"/>
        <color theme="1"/>
        <rFont val="-윤고딕120"/>
        <family val="1"/>
        <charset val="129"/>
      </rPr>
      <t>한강동해권수계</t>
    </r>
  </si>
  <si>
    <r>
      <rPr>
        <b/>
        <sz val="11"/>
        <color theme="1"/>
        <rFont val="-윤고딕120"/>
        <family val="1"/>
        <charset val="129"/>
      </rPr>
      <t>강릉남대천</t>
    </r>
  </si>
  <si>
    <r>
      <t>500</t>
    </r>
    <r>
      <rPr>
        <b/>
        <sz val="11"/>
        <color theme="1"/>
        <rFont val="-윤고딕120"/>
        <family val="1"/>
        <charset val="129"/>
      </rPr>
      <t>톤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미만</t>
    </r>
    <r>
      <rPr>
        <b/>
        <sz val="11"/>
        <color theme="1"/>
        <rFont val="Arial Narrow"/>
        <family val="2"/>
      </rPr>
      <t xml:space="preserve"> 50</t>
    </r>
    <r>
      <rPr>
        <b/>
        <sz val="11"/>
        <color theme="1"/>
        <rFont val="-윤고딕120"/>
        <family val="1"/>
        <charset val="129"/>
      </rPr>
      <t>톤</t>
    </r>
    <r>
      <rPr>
        <b/>
        <sz val="11"/>
        <color theme="1"/>
        <rFont val="Arial Narrow"/>
        <family val="2"/>
      </rPr>
      <t xml:space="preserve"> </t>
    </r>
    <r>
      <rPr>
        <b/>
        <sz val="11"/>
        <color theme="1"/>
        <rFont val="-윤고딕120"/>
        <family val="1"/>
        <charset val="129"/>
      </rPr>
      <t>이상</t>
    </r>
  </si>
  <si>
    <r>
      <rPr>
        <b/>
        <sz val="11"/>
        <color theme="1"/>
        <rFont val="-윤고딕120"/>
        <family val="1"/>
        <charset val="129"/>
      </rPr>
      <t>Ⅰ</t>
    </r>
    <r>
      <rPr>
        <b/>
        <sz val="11"/>
        <color theme="1"/>
        <rFont val="Arial Narrow"/>
        <family val="2"/>
      </rPr>
      <t>b</t>
    </r>
  </si>
  <si>
    <r>
      <rPr>
        <sz val="11"/>
        <color theme="1"/>
        <rFont val="-윤고딕120"/>
        <family val="1"/>
        <charset val="129"/>
      </rPr>
      <t>구정문화</t>
    </r>
  </si>
  <si>
    <r>
      <rPr>
        <sz val="10"/>
        <color theme="1"/>
        <rFont val="-윤고딕120"/>
        <family val="1"/>
        <charset val="129"/>
      </rPr>
      <t>구정면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여찬리</t>
    </r>
    <r>
      <rPr>
        <sz val="10"/>
        <color theme="1"/>
        <rFont val="Arial Narrow"/>
        <family val="2"/>
      </rPr>
      <t xml:space="preserve"> 883-1 </t>
    </r>
  </si>
  <si>
    <r>
      <rPr>
        <sz val="11"/>
        <color theme="1"/>
        <rFont val="-윤고딕120"/>
        <family val="1"/>
        <charset val="129"/>
      </rPr>
      <t>표준활성슬러지법</t>
    </r>
    <phoneticPr fontId="101" type="noConversion"/>
  </si>
  <si>
    <r>
      <rPr>
        <sz val="11"/>
        <color theme="1"/>
        <rFont val="-윤고딕120"/>
        <family val="1"/>
        <charset val="129"/>
      </rPr>
      <t>자외선소독</t>
    </r>
    <phoneticPr fontId="101" type="noConversion"/>
  </si>
  <si>
    <r>
      <rPr>
        <sz val="11"/>
        <color theme="1"/>
        <rFont val="-윤고딕120"/>
        <family val="1"/>
        <charset val="129"/>
      </rPr>
      <t>안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개</t>
    </r>
    <phoneticPr fontId="101" type="noConversion"/>
  </si>
  <si>
    <r>
      <rPr>
        <sz val="10"/>
        <color theme="1"/>
        <rFont val="-윤고딕120"/>
        <family val="1"/>
        <charset val="129"/>
      </rPr>
      <t>강동면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안인진리</t>
    </r>
    <r>
      <rPr>
        <sz val="10"/>
        <color theme="1"/>
        <rFont val="Arial Narrow"/>
        <family val="2"/>
      </rPr>
      <t xml:space="preserve">   230-1 </t>
    </r>
  </si>
  <si>
    <r>
      <rPr>
        <sz val="11"/>
        <color theme="1"/>
        <rFont val="-윤고딕120"/>
        <family val="1"/>
        <charset val="129"/>
      </rPr>
      <t>현수미생물접촉법</t>
    </r>
    <phoneticPr fontId="101" type="noConversion"/>
  </si>
  <si>
    <r>
      <rPr>
        <sz val="11"/>
        <color theme="1"/>
        <rFont val="-윤고딕120"/>
        <family val="1"/>
        <charset val="129"/>
      </rPr>
      <t>뒷섬</t>
    </r>
    <phoneticPr fontId="101" type="noConversion"/>
  </si>
  <si>
    <r>
      <rPr>
        <sz val="10"/>
        <color theme="1"/>
        <rFont val="-윤고딕120"/>
        <family val="1"/>
        <charset val="129"/>
      </rPr>
      <t>사천면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-윤고딕120"/>
        <family val="1"/>
        <charset val="129"/>
      </rPr>
      <t>사천진리</t>
    </r>
    <r>
      <rPr>
        <sz val="10"/>
        <color theme="1"/>
        <rFont val="Arial Narrow"/>
        <family val="2"/>
      </rPr>
      <t xml:space="preserve">  266-1 </t>
    </r>
  </si>
  <si>
    <r>
      <rPr>
        <sz val="11"/>
        <color theme="1"/>
        <rFont val="-윤고딕120"/>
        <family val="1"/>
        <charset val="129"/>
      </rPr>
      <t>현수다단계공법</t>
    </r>
    <phoneticPr fontId="101" type="noConversion"/>
  </si>
  <si>
    <r>
      <rPr>
        <sz val="11"/>
        <color theme="1"/>
        <rFont val="-윤고딕120"/>
        <family val="1"/>
        <charset val="129"/>
      </rPr>
      <t>본동</t>
    </r>
    <phoneticPr fontId="101" type="noConversion"/>
  </si>
  <si>
    <r>
      <rPr>
        <sz val="11"/>
        <color theme="1"/>
        <rFont val="-윤고딕120"/>
        <family val="1"/>
        <charset val="129"/>
      </rPr>
      <t>고체염소소독</t>
    </r>
    <phoneticPr fontId="101" type="noConversion"/>
  </si>
  <si>
    <r>
      <t>50</t>
    </r>
    <r>
      <rPr>
        <sz val="11"/>
        <color theme="1"/>
        <rFont val="-윤고딕120"/>
        <family val="1"/>
        <charset val="129"/>
      </rPr>
      <t>톤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-윤고딕120"/>
        <family val="1"/>
        <charset val="129"/>
      </rPr>
      <t>미만</t>
    </r>
  </si>
  <si>
    <r>
      <rPr>
        <sz val="11"/>
        <color theme="1"/>
        <rFont val="-윤고딕120"/>
        <family val="1"/>
        <charset val="129"/>
      </rPr>
      <t>향호</t>
    </r>
    <phoneticPr fontId="101" type="noConversion"/>
  </si>
  <si>
    <r>
      <rPr>
        <sz val="11"/>
        <color theme="1"/>
        <rFont val="-윤고딕120"/>
        <family val="1"/>
        <charset val="129"/>
      </rPr>
      <t>변형화분식활성</t>
    </r>
    <phoneticPr fontId="101" type="noConversion"/>
  </si>
  <si>
    <r>
      <t xml:space="preserve"> </t>
    </r>
    <r>
      <rPr>
        <sz val="10"/>
        <color theme="1"/>
        <rFont val="-윤고딕120"/>
        <family val="1"/>
        <charset val="129"/>
      </rPr>
      <t>자료</t>
    </r>
    <r>
      <rPr>
        <sz val="10"/>
        <color theme="1"/>
        <rFont val="Arial Narrow"/>
        <family val="2"/>
      </rPr>
      <t xml:space="preserve"> : </t>
    </r>
    <r>
      <rPr>
        <sz val="10"/>
        <color theme="1"/>
        <rFont val="-윤고딕120"/>
        <family val="1"/>
        <charset val="129"/>
      </rPr>
      <t>하수과</t>
    </r>
    <phoneticPr fontId="3" type="noConversion"/>
  </si>
  <si>
    <r>
      <rPr>
        <sz val="9"/>
        <color theme="1"/>
        <rFont val="-윤고딕120"/>
        <family val="1"/>
        <charset val="129"/>
      </rPr>
      <t>구정문화</t>
    </r>
  </si>
  <si>
    <t>질산화미생물코팅담채
고도처리</t>
    <phoneticPr fontId="101" type="noConversion"/>
  </si>
  <si>
    <r>
      <rPr>
        <sz val="9"/>
        <rFont val="-윤고딕120"/>
        <family val="1"/>
        <charset val="129"/>
      </rPr>
      <t>주문진
공공처리
시설</t>
    </r>
    <phoneticPr fontId="101" type="noConversion"/>
  </si>
  <si>
    <r>
      <rPr>
        <sz val="9"/>
        <rFont val="-윤고딕120"/>
        <family val="1"/>
        <charset val="129"/>
      </rPr>
      <t>정동
공공처리
시설</t>
    </r>
    <phoneticPr fontId="101" type="noConversion"/>
  </si>
  <si>
    <r>
      <rPr>
        <sz val="9"/>
        <color theme="1"/>
        <rFont val="-윤고딕120"/>
        <family val="1"/>
        <charset val="129"/>
      </rPr>
      <t>옥계
공공처리
시설</t>
    </r>
    <phoneticPr fontId="101" type="noConversion"/>
  </si>
  <si>
    <r>
      <rPr>
        <sz val="9"/>
        <rFont val="-윤고딕120"/>
        <family val="1"/>
        <charset val="129"/>
      </rPr>
      <t>위탁</t>
    </r>
    <phoneticPr fontId="101" type="noConversion"/>
  </si>
  <si>
    <r>
      <rPr>
        <b/>
        <sz val="9"/>
        <rFont val="-윤고딕120"/>
        <family val="1"/>
        <charset val="129"/>
      </rPr>
      <t>위탁</t>
    </r>
    <phoneticPr fontId="101" type="noConversion"/>
  </si>
  <si>
    <r>
      <rPr>
        <sz val="9"/>
        <color theme="1"/>
        <rFont val="-윤고딕120"/>
        <family val="1"/>
        <charset val="129"/>
      </rPr>
      <t>위탁</t>
    </r>
    <phoneticPr fontId="101" type="noConversion"/>
  </si>
  <si>
    <r>
      <rPr>
        <sz val="9"/>
        <rFont val="-윤고딕120"/>
        <family val="1"/>
        <charset val="129"/>
      </rPr>
      <t>병산동외</t>
    </r>
    <r>
      <rPr>
        <sz val="9"/>
        <rFont val="Arial Narrow"/>
        <family val="2"/>
      </rPr>
      <t xml:space="preserve"> 3</t>
    </r>
    <r>
      <rPr>
        <sz val="9"/>
        <rFont val="-윤고딕120"/>
        <family val="1"/>
        <charset val="129"/>
      </rPr>
      <t>개소</t>
    </r>
    <phoneticPr fontId="67" type="noConversion"/>
  </si>
  <si>
    <r>
      <rPr>
        <sz val="9"/>
        <rFont val="-윤고딕120"/>
        <family val="1"/>
        <charset val="129"/>
      </rPr>
      <t>병산동외</t>
    </r>
    <r>
      <rPr>
        <sz val="9"/>
        <rFont val="Arial Narrow"/>
        <family val="2"/>
      </rPr>
      <t xml:space="preserve"> 3</t>
    </r>
    <r>
      <rPr>
        <sz val="9"/>
        <rFont val="-윤고딕120"/>
        <family val="1"/>
        <charset val="129"/>
      </rPr>
      <t>개소</t>
    </r>
  </si>
  <si>
    <r>
      <rPr>
        <b/>
        <sz val="9"/>
        <rFont val="-윤고딕120"/>
        <family val="1"/>
        <charset val="129"/>
      </rPr>
      <t>병산동외</t>
    </r>
    <r>
      <rPr>
        <b/>
        <sz val="9"/>
        <rFont val="Arial Narrow"/>
        <family val="2"/>
      </rPr>
      <t xml:space="preserve"> 3</t>
    </r>
    <r>
      <rPr>
        <b/>
        <sz val="9"/>
        <rFont val="-윤고딕120"/>
        <family val="1"/>
        <charset val="129"/>
      </rPr>
      <t>개소</t>
    </r>
  </si>
  <si>
    <r>
      <rPr>
        <sz val="9"/>
        <rFont val="-윤고딕120"/>
        <family val="1"/>
        <charset val="129"/>
      </rPr>
      <t>강변로</t>
    </r>
    <r>
      <rPr>
        <sz val="9"/>
        <rFont val="Arial Narrow"/>
        <family val="2"/>
      </rPr>
      <t xml:space="preserve"> 718(</t>
    </r>
    <r>
      <rPr>
        <sz val="9"/>
        <rFont val="-윤고딕120"/>
        <family val="1"/>
        <charset val="129"/>
      </rPr>
      <t>병산동</t>
    </r>
    <r>
      <rPr>
        <sz val="9"/>
        <rFont val="Arial Narrow"/>
        <family val="2"/>
      </rPr>
      <t>)</t>
    </r>
    <phoneticPr fontId="101" type="noConversion"/>
  </si>
  <si>
    <r>
      <rPr>
        <sz val="9"/>
        <rFont val="-윤고딕120"/>
        <family val="1"/>
        <charset val="129"/>
      </rPr>
      <t>연곡면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영진리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해안로</t>
    </r>
    <r>
      <rPr>
        <sz val="9"/>
        <rFont val="Arial Narrow"/>
        <family val="2"/>
      </rPr>
      <t xml:space="preserve"> 1525</t>
    </r>
    <phoneticPr fontId="101" type="noConversion"/>
  </si>
  <si>
    <r>
      <rPr>
        <sz val="9"/>
        <rFont val="-윤고딕120"/>
        <family val="1"/>
        <charset val="129"/>
      </rPr>
      <t>강동면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정동진리</t>
    </r>
    <r>
      <rPr>
        <sz val="9"/>
        <rFont val="Arial Narrow"/>
        <family val="2"/>
      </rPr>
      <t xml:space="preserve"> 66-8</t>
    </r>
    <phoneticPr fontId="101" type="noConversion"/>
  </si>
  <si>
    <r>
      <rPr>
        <sz val="9"/>
        <rFont val="-윤고딕120"/>
        <family val="1"/>
        <charset val="129"/>
      </rPr>
      <t>옥계면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조산리</t>
    </r>
    <r>
      <rPr>
        <sz val="9"/>
        <rFont val="Arial Narrow"/>
        <family val="2"/>
      </rPr>
      <t xml:space="preserve"> 1</t>
    </r>
    <phoneticPr fontId="101" type="noConversion"/>
  </si>
  <si>
    <r>
      <rPr>
        <sz val="9"/>
        <color theme="1"/>
        <rFont val="-윤고딕120"/>
        <family val="1"/>
        <charset val="129"/>
      </rPr>
      <t>동해북부</t>
    </r>
    <phoneticPr fontId="101" type="noConversion"/>
  </si>
  <si>
    <r>
      <rPr>
        <b/>
        <sz val="9"/>
        <color theme="1"/>
        <rFont val="-윤고딕120"/>
        <family val="1"/>
        <charset val="129"/>
      </rPr>
      <t>동해북부</t>
    </r>
    <phoneticPr fontId="101" type="noConversion"/>
  </si>
  <si>
    <r>
      <rPr>
        <sz val="9"/>
        <color theme="1"/>
        <rFont val="-윤고딕120"/>
        <family val="1"/>
        <charset val="129"/>
      </rPr>
      <t>자외선</t>
    </r>
  </si>
  <si>
    <r>
      <rPr>
        <sz val="9"/>
        <color theme="1"/>
        <rFont val="-윤고딕120"/>
        <family val="1"/>
        <charset val="129"/>
      </rPr>
      <t>섬석천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등</t>
    </r>
  </si>
  <si>
    <r>
      <rPr>
        <b/>
        <sz val="9"/>
        <color theme="1"/>
        <rFont val="-윤고딕120"/>
        <family val="1"/>
        <charset val="129"/>
      </rPr>
      <t>섬석천</t>
    </r>
    <r>
      <rPr>
        <b/>
        <sz val="9"/>
        <color theme="1"/>
        <rFont val="Arial Narrow"/>
        <family val="2"/>
      </rPr>
      <t xml:space="preserve"> </t>
    </r>
    <r>
      <rPr>
        <b/>
        <sz val="9"/>
        <color theme="1"/>
        <rFont val="-윤고딕120"/>
        <family val="1"/>
        <charset val="129"/>
      </rPr>
      <t>등</t>
    </r>
  </si>
  <si>
    <r>
      <rPr>
        <sz val="9"/>
        <color theme="1"/>
        <rFont val="-윤고딕120"/>
        <family val="1"/>
        <charset val="129"/>
      </rPr>
      <t>섬석천</t>
    </r>
  </si>
  <si>
    <r>
      <rPr>
        <sz val="9"/>
        <color theme="1"/>
        <rFont val="-윤고딕120"/>
        <family val="1"/>
        <charset val="129"/>
      </rPr>
      <t>군선천</t>
    </r>
  </si>
  <si>
    <r>
      <rPr>
        <sz val="9"/>
        <color theme="1"/>
        <rFont val="-윤고딕120"/>
        <family val="1"/>
        <charset val="129"/>
      </rPr>
      <t>동해</t>
    </r>
    <r>
      <rPr>
        <sz val="9"/>
        <color theme="1"/>
        <rFont val="Arial Narrow"/>
        <family val="2"/>
      </rPr>
      <t>(</t>
    </r>
    <r>
      <rPr>
        <sz val="9"/>
        <color theme="1"/>
        <rFont val="-윤고딕120"/>
        <family val="1"/>
        <charset val="129"/>
      </rPr>
      <t>해양방류</t>
    </r>
    <r>
      <rPr>
        <sz val="9"/>
        <color theme="1"/>
        <rFont val="Arial Narrow"/>
        <family val="2"/>
      </rPr>
      <t>)</t>
    </r>
  </si>
  <si>
    <r>
      <rPr>
        <sz val="9"/>
        <color theme="1"/>
        <rFont val="-윤고딕120"/>
        <family val="1"/>
        <charset val="129"/>
      </rPr>
      <t>연곡천</t>
    </r>
  </si>
  <si>
    <r>
      <rPr>
        <sz val="9"/>
        <color theme="1"/>
        <rFont val="-윤고딕120"/>
        <family val="1"/>
        <charset val="129"/>
      </rPr>
      <t>신리천</t>
    </r>
  </si>
  <si>
    <r>
      <rPr>
        <sz val="9"/>
        <color theme="1"/>
        <rFont val="-윤고딕120"/>
        <family val="1"/>
        <charset val="129"/>
      </rPr>
      <t>동해북부</t>
    </r>
  </si>
  <si>
    <r>
      <rPr>
        <b/>
        <sz val="9"/>
        <color theme="1"/>
        <rFont val="-윤고딕120"/>
        <family val="1"/>
        <charset val="129"/>
      </rPr>
      <t>동해북부</t>
    </r>
  </si>
  <si>
    <r>
      <rPr>
        <sz val="9"/>
        <color theme="1"/>
        <rFont val="-윤고딕120"/>
        <family val="1"/>
        <charset val="129"/>
      </rPr>
      <t>안</t>
    </r>
    <r>
      <rPr>
        <sz val="9"/>
        <color theme="1"/>
        <rFont val="Arial Narrow"/>
        <family val="2"/>
      </rPr>
      <t xml:space="preserve"> </t>
    </r>
    <r>
      <rPr>
        <sz val="9"/>
        <color theme="1"/>
        <rFont val="-윤고딕120"/>
        <family val="1"/>
        <charset val="129"/>
      </rPr>
      <t>개</t>
    </r>
    <phoneticPr fontId="101" type="noConversion"/>
  </si>
  <si>
    <r>
      <rPr>
        <sz val="9"/>
        <color theme="1"/>
        <rFont val="-윤고딕120"/>
        <family val="1"/>
        <charset val="129"/>
      </rPr>
      <t>뒷섬</t>
    </r>
    <phoneticPr fontId="101" type="noConversion"/>
  </si>
  <si>
    <r>
      <rPr>
        <sz val="9"/>
        <color theme="1"/>
        <rFont val="-윤고딕120"/>
        <family val="1"/>
        <charset val="129"/>
      </rPr>
      <t>본동</t>
    </r>
    <phoneticPr fontId="101" type="noConversion"/>
  </si>
  <si>
    <r>
      <rPr>
        <sz val="9"/>
        <color theme="1"/>
        <rFont val="-윤고딕120"/>
        <family val="1"/>
        <charset val="129"/>
      </rPr>
      <t>향호</t>
    </r>
    <phoneticPr fontId="101" type="noConversion"/>
  </si>
  <si>
    <t>강릉
공공처리
시설</t>
    <phoneticPr fontId="101" type="noConversion"/>
  </si>
  <si>
    <r>
      <rPr>
        <sz val="11"/>
        <rFont val="-윤고딕120"/>
        <family val="1"/>
        <charset val="129"/>
      </rPr>
      <t>재활용</t>
    </r>
    <phoneticPr fontId="67" type="noConversion"/>
  </si>
  <si>
    <r>
      <rPr>
        <sz val="9"/>
        <color theme="1"/>
        <rFont val="-윤고딕120"/>
        <family val="1"/>
        <charset val="129"/>
      </rPr>
      <t>강릉
공공처리
시설</t>
    </r>
    <phoneticPr fontId="101" type="noConversion"/>
  </si>
  <si>
    <r>
      <rPr>
        <sz val="9"/>
        <color theme="1"/>
        <rFont val="-윤고딕120"/>
        <family val="1"/>
        <charset val="129"/>
      </rPr>
      <t>주문진
공공처리
시설</t>
    </r>
    <phoneticPr fontId="101" type="noConversion"/>
  </si>
  <si>
    <r>
      <rPr>
        <sz val="9"/>
        <color theme="1"/>
        <rFont val="-윤고딕120"/>
        <family val="1"/>
        <charset val="129"/>
      </rPr>
      <t>정동
공공처리
시설</t>
    </r>
    <phoneticPr fontId="101" type="noConversion"/>
  </si>
  <si>
    <t>9-1. 소규모 공공하수처리시설</t>
    <phoneticPr fontId="101" type="noConversion"/>
  </si>
  <si>
    <r>
      <rPr>
        <sz val="7"/>
        <color theme="1"/>
        <rFont val="-윤고딕120"/>
        <family val="1"/>
        <charset val="129"/>
      </rPr>
      <t>강원도</t>
    </r>
    <r>
      <rPr>
        <sz val="7"/>
        <color theme="1"/>
        <rFont val="Arial Narrow"/>
        <family val="2"/>
      </rPr>
      <t xml:space="preserve"> </t>
    </r>
    <r>
      <rPr>
        <sz val="7"/>
        <color theme="1"/>
        <rFont val="-윤고딕120"/>
        <family val="1"/>
        <charset val="129"/>
      </rPr>
      <t>강릉시</t>
    </r>
    <r>
      <rPr>
        <sz val="7"/>
        <color theme="1"/>
        <rFont val="Arial Narrow"/>
        <family val="2"/>
      </rPr>
      <t xml:space="preserve"> </t>
    </r>
    <r>
      <rPr>
        <sz val="7"/>
        <color theme="1"/>
        <rFont val="-윤고딕120"/>
        <family val="1"/>
        <charset val="129"/>
      </rPr>
      <t>연곡면</t>
    </r>
    <r>
      <rPr>
        <sz val="7"/>
        <color theme="1"/>
        <rFont val="Arial Narrow"/>
        <family val="2"/>
      </rPr>
      <t xml:space="preserve"> </t>
    </r>
    <r>
      <rPr>
        <sz val="7"/>
        <color theme="1"/>
        <rFont val="-윤고딕120"/>
        <family val="1"/>
        <charset val="129"/>
      </rPr>
      <t>영진리
퇴곡</t>
    </r>
    <r>
      <rPr>
        <sz val="7"/>
        <color theme="1"/>
        <rFont val="Arial Narrow"/>
        <family val="2"/>
      </rPr>
      <t>2</t>
    </r>
    <r>
      <rPr>
        <sz val="7"/>
        <color theme="1"/>
        <rFont val="-윤고딕120"/>
        <family val="1"/>
        <charset val="129"/>
      </rPr>
      <t>리</t>
    </r>
    <r>
      <rPr>
        <sz val="7"/>
        <color theme="1"/>
        <rFont val="Arial Narrow"/>
        <family val="2"/>
      </rPr>
      <t xml:space="preserve">  511-3</t>
    </r>
    <r>
      <rPr>
        <sz val="7"/>
        <color theme="1"/>
        <rFont val="-윤고딕120"/>
        <family val="1"/>
        <charset val="129"/>
      </rPr>
      <t>번지</t>
    </r>
    <phoneticPr fontId="67" type="noConversion"/>
  </si>
  <si>
    <r>
      <rPr>
        <sz val="7"/>
        <color theme="1"/>
        <rFont val="-윤고딕120"/>
        <family val="1"/>
        <charset val="129"/>
      </rPr>
      <t>강원도</t>
    </r>
    <r>
      <rPr>
        <sz val="7"/>
        <color theme="1"/>
        <rFont val="Arial Narrow"/>
        <family val="2"/>
      </rPr>
      <t xml:space="preserve"> </t>
    </r>
    <r>
      <rPr>
        <sz val="7"/>
        <color theme="1"/>
        <rFont val="-윤고딕120"/>
        <family val="1"/>
        <charset val="129"/>
      </rPr>
      <t>강릉시</t>
    </r>
    <r>
      <rPr>
        <sz val="7"/>
        <color theme="1"/>
        <rFont val="Arial Narrow"/>
        <family val="2"/>
      </rPr>
      <t xml:space="preserve"> </t>
    </r>
    <r>
      <rPr>
        <sz val="7"/>
        <color theme="1"/>
        <rFont val="-윤고딕120"/>
        <family val="1"/>
        <charset val="129"/>
      </rPr>
      <t>주문진읍
향호리</t>
    </r>
    <r>
      <rPr>
        <sz val="7"/>
        <color theme="1"/>
        <rFont val="Arial Narrow"/>
        <family val="2"/>
      </rPr>
      <t xml:space="preserve">  509-6</t>
    </r>
    <r>
      <rPr>
        <sz val="7"/>
        <color theme="1"/>
        <rFont val="-윤고딕120"/>
        <family val="1"/>
        <charset val="129"/>
      </rPr>
      <t>번지</t>
    </r>
    <phoneticPr fontId="67" type="noConversion"/>
  </si>
  <si>
    <r>
      <rPr>
        <sz val="10"/>
        <rFont val="-윤고딕120"/>
        <family val="1"/>
        <charset val="129"/>
      </rPr>
      <t>지정폐기물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Specified wastes</t>
    </r>
    <phoneticPr fontId="4" type="noConversion"/>
  </si>
  <si>
    <t>Unit : km2, person, ton/day, each, %</t>
    <phoneticPr fontId="4" type="noConversion"/>
  </si>
  <si>
    <r>
      <rPr>
        <sz val="10"/>
        <rFont val="HY중고딕"/>
        <family val="1"/>
        <charset val="129"/>
      </rPr>
      <t>단위</t>
    </r>
    <r>
      <rPr>
        <sz val="10"/>
        <rFont val="Arial Narrow"/>
        <family val="2"/>
      </rPr>
      <t xml:space="preserve"> : k</t>
    </r>
    <r>
      <rPr>
        <sz val="10"/>
        <rFont val="HY중고딕"/>
        <family val="1"/>
        <charset val="129"/>
      </rPr>
      <t>㎡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  <charset val="129"/>
      </rPr>
      <t>톤</t>
    </r>
    <r>
      <rPr>
        <sz val="10"/>
        <rFont val="Arial Narrow"/>
        <family val="2"/>
      </rPr>
      <t>/</t>
    </r>
    <r>
      <rPr>
        <sz val="10"/>
        <rFont val="HY중고딕"/>
        <family val="1"/>
        <charset val="129"/>
      </rPr>
      <t>일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  <charset val="129"/>
      </rPr>
      <t>대</t>
    </r>
    <r>
      <rPr>
        <sz val="10"/>
        <rFont val="Arial Narrow"/>
        <family val="2"/>
      </rPr>
      <t>, %</t>
    </r>
    <phoneticPr fontId="3" type="noConversion"/>
  </si>
  <si>
    <r>
      <rPr>
        <sz val="10"/>
        <rFont val="HY중고딕"/>
        <family val="1"/>
        <charset val="129"/>
      </rPr>
      <t>단위</t>
    </r>
    <r>
      <rPr>
        <sz val="10"/>
        <rFont val="Arial Narrow"/>
        <family val="2"/>
      </rPr>
      <t xml:space="preserve"> : k</t>
    </r>
    <r>
      <rPr>
        <sz val="10"/>
        <rFont val="HY중고딕"/>
        <family val="1"/>
        <charset val="129"/>
      </rPr>
      <t>㎡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  <charset val="129"/>
      </rPr>
      <t>명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  <charset val="129"/>
      </rPr>
      <t>톤</t>
    </r>
    <r>
      <rPr>
        <sz val="10"/>
        <rFont val="Arial Narrow"/>
        <family val="2"/>
      </rPr>
      <t>/</t>
    </r>
    <r>
      <rPr>
        <sz val="10"/>
        <rFont val="HY중고딕"/>
        <family val="1"/>
        <charset val="129"/>
      </rPr>
      <t>일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  <charset val="129"/>
      </rPr>
      <t>대</t>
    </r>
    <r>
      <rPr>
        <sz val="10"/>
        <rFont val="Arial Narrow"/>
        <family val="2"/>
      </rPr>
      <t>, %</t>
    </r>
    <phoneticPr fontId="3" type="noConversion"/>
  </si>
  <si>
    <r>
      <t>사업장배출폐기물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Industrial wastes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</si>
</sst>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  <numFmt numFmtId="180" formatCode="&quot;₩&quot;#,##0.00;&quot;₩&quot;&quot;₩&quot;&quot;₩&quot;&quot;₩&quot;&quot;₩&quot;&quot;₩&quot;\-#,##0.00"/>
    <numFmt numFmtId="181" formatCode="_ &quot;₩&quot;* #,##0.00_ ;_ &quot;₩&quot;* &quot;₩&quot;\-#,##0.00_ ;_ &quot;₩&quot;* &quot;-&quot;??_ ;_ @_ "/>
    <numFmt numFmtId="182" formatCode="&quot;₩&quot;#,##0;&quot;₩&quot;&quot;₩&quot;&quot;₩&quot;\-#,##0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₩&quot;#,##0;[Red]&quot;₩&quot;&quot;₩&quot;\-#,##0"/>
    <numFmt numFmtId="18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9" formatCode="&quot;₩&quot;#,##0.00;&quot;₩&quot;\-#,##0.00"/>
    <numFmt numFmtId="190" formatCode="_-[$€-2]* #,##0.00_-;\-[$€-2]* #,##0.00_-;_-[$€-2]* &quot;-&quot;??_-"/>
    <numFmt numFmtId="191" formatCode="0_);[Red]\(0\)"/>
    <numFmt numFmtId="192" formatCode="_-* #,##0.0_-;\-* #,##0.0_-;_-* &quot;-&quot;_-;_-@_-"/>
    <numFmt numFmtId="193" formatCode="_ * #,##0.000_ ;_ * \-#,##0.000_ ;_ * &quot;-&quot;_ ;_ @_ "/>
    <numFmt numFmtId="194" formatCode="_ * #,##0.0_ ;_ * \-#,##0.0_ ;_ * &quot;-&quot;_ ;_ @_ "/>
    <numFmt numFmtId="195" formatCode="#,##0_ "/>
    <numFmt numFmtId="196" formatCode="0.000_);[Red]\(0.000\)"/>
    <numFmt numFmtId="197" formatCode="_ * #,##0.00_ ;_ * \-#,##0.00_ ;_ * &quot;-&quot;_ ;_ @_ "/>
    <numFmt numFmtId="198" formatCode="#,##0.0_ "/>
    <numFmt numFmtId="199" formatCode="_-* #,##0.0_-;\-* #,##0.0_-;_-* &quot;-&quot;?_-;_-@_-"/>
    <numFmt numFmtId="200" formatCode="#,##0_);[Red]\(#,##0\)"/>
  </numFmts>
  <fonts count="126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0"/>
      <name val="HY중고딕"/>
      <family val="1"/>
      <charset val="129"/>
    </font>
    <font>
      <sz val="9"/>
      <name val="굴림"/>
      <family val="3"/>
      <charset val="129"/>
    </font>
    <font>
      <u/>
      <sz val="11"/>
      <color indexed="36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1"/>
      <color indexed="6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6"/>
      <name val="바탕"/>
      <family val="1"/>
      <charset val="129"/>
    </font>
    <font>
      <b/>
      <sz val="18"/>
      <name val="Arial"/>
      <family val="2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HY중고딕"/>
      <family val="1"/>
      <charset val="129"/>
    </font>
    <font>
      <b/>
      <sz val="12"/>
      <color theme="1"/>
      <name val="HY중고딕"/>
      <family val="1"/>
      <charset val="129"/>
    </font>
    <font>
      <sz val="11"/>
      <color theme="1"/>
      <name val="돋움"/>
      <family val="3"/>
      <charset val="129"/>
    </font>
    <font>
      <sz val="11"/>
      <name val="HY중고딕"/>
      <family val="1"/>
      <charset val="129"/>
    </font>
    <font>
      <sz val="10"/>
      <name val="-윤고딕120"/>
      <family val="1"/>
      <charset val="129"/>
    </font>
    <font>
      <sz val="10"/>
      <name val="Arial Narrow"/>
      <family val="2"/>
    </font>
    <font>
      <sz val="8"/>
      <name val="Arial Narrow"/>
      <family val="2"/>
    </font>
    <font>
      <sz val="10"/>
      <name val="바탕체"/>
      <family val="1"/>
      <charset val="129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.5"/>
      <name val="-윤고딕120"/>
      <family val="1"/>
      <charset val="129"/>
    </font>
    <font>
      <b/>
      <sz val="21"/>
      <name val="-윤고딕130"/>
      <family val="1"/>
      <charset val="129"/>
    </font>
    <font>
      <b/>
      <sz val="16"/>
      <name val="Arial Narrow"/>
      <family val="2"/>
    </font>
    <font>
      <sz val="11"/>
      <color theme="1"/>
      <name val="Arial Narrow"/>
      <family val="2"/>
    </font>
    <font>
      <sz val="11"/>
      <name val="-윤고딕120"/>
      <family val="1"/>
      <charset val="129"/>
    </font>
    <font>
      <sz val="11"/>
      <name val="휴먼태고딕"/>
      <family val="1"/>
      <charset val="129"/>
    </font>
    <font>
      <sz val="21"/>
      <name val="-윤고딕130"/>
      <family val="1"/>
      <charset val="129"/>
    </font>
    <font>
      <sz val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sz val="9"/>
      <name val="바탕체"/>
      <family val="1"/>
      <charset val="129"/>
    </font>
    <font>
      <b/>
      <sz val="20"/>
      <name val="바탕체"/>
      <family val="1"/>
      <charset val="129"/>
    </font>
    <font>
      <sz val="10.5"/>
      <name val="Arial Narrow"/>
      <family val="2"/>
    </font>
    <font>
      <b/>
      <sz val="21"/>
      <name val="Arial Narrow"/>
      <family val="2"/>
    </font>
    <font>
      <vertAlign val="subscript"/>
      <sz val="11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vertAlign val="superscript"/>
      <sz val="10"/>
      <name val="-윤고딕120"/>
      <family val="1"/>
      <charset val="129"/>
    </font>
    <font>
      <sz val="11"/>
      <color rgb="FF000000"/>
      <name val="-윤고딕120"/>
      <family val="1"/>
      <charset val="129"/>
    </font>
    <font>
      <sz val="11"/>
      <color theme="1"/>
      <name val="-윤고딕120"/>
      <family val="1"/>
      <charset val="129"/>
    </font>
    <font>
      <b/>
      <sz val="11"/>
      <name val="-윤고딕120"/>
      <family val="1"/>
      <charset val="129"/>
    </font>
    <font>
      <b/>
      <sz val="11"/>
      <color theme="1"/>
      <name val="-윤고딕120"/>
      <family val="1"/>
      <charset val="129"/>
    </font>
    <font>
      <sz val="10"/>
      <color theme="1"/>
      <name val="-윤고딕120"/>
      <family val="1"/>
      <charset val="129"/>
    </font>
    <font>
      <b/>
      <sz val="10"/>
      <color theme="1"/>
      <name val="-윤고딕120"/>
      <family val="1"/>
      <charset val="129"/>
    </font>
    <font>
      <sz val="9"/>
      <color theme="1"/>
      <name val="Arial Narrow"/>
      <family val="2"/>
    </font>
    <font>
      <sz val="9"/>
      <color theme="1"/>
      <name val="-윤고딕120"/>
      <family val="1"/>
      <charset val="129"/>
    </font>
    <font>
      <sz val="9"/>
      <name val="-윤고딕120"/>
      <family val="1"/>
      <charset val="129"/>
    </font>
    <font>
      <b/>
      <sz val="9"/>
      <name val="Arial Narrow"/>
      <family val="2"/>
    </font>
    <font>
      <b/>
      <sz val="9"/>
      <name val="-윤고딕120"/>
      <family val="1"/>
      <charset val="129"/>
    </font>
    <font>
      <b/>
      <sz val="9"/>
      <color theme="1"/>
      <name val="Arial Narrow"/>
      <family val="2"/>
    </font>
    <font>
      <b/>
      <sz val="9"/>
      <color theme="1"/>
      <name val="-윤고딕120"/>
      <family val="1"/>
      <charset val="129"/>
    </font>
    <font>
      <sz val="7"/>
      <color theme="1"/>
      <name val="-윤고딕120"/>
      <family val="1"/>
      <charset val="129"/>
    </font>
    <font>
      <sz val="7"/>
      <color theme="1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40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7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0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63" fillId="0" borderId="0"/>
    <xf numFmtId="0" fontId="51" fillId="0" borderId="0"/>
    <xf numFmtId="0" fontId="12" fillId="20" borderId="1" applyNumberFormat="0" applyAlignment="0" applyProtection="0">
      <alignment vertical="center"/>
    </xf>
    <xf numFmtId="0" fontId="64" fillId="0" borderId="0"/>
    <xf numFmtId="0" fontId="16" fillId="21" borderId="2" applyNumberFormat="0" applyAlignment="0" applyProtection="0">
      <alignment vertical="center"/>
    </xf>
    <xf numFmtId="176" fontId="25" fillId="0" borderId="0" applyFont="0" applyFill="0" applyBorder="0" applyAlignment="0" applyProtection="0"/>
    <xf numFmtId="0" fontId="1" fillId="0" borderId="0"/>
    <xf numFmtId="177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59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2" fillId="0" borderId="0"/>
    <xf numFmtId="0" fontId="25" fillId="0" borderId="0" applyFont="0" applyFill="0" applyBorder="0" applyAlignment="0" applyProtection="0"/>
    <xf numFmtId="0" fontId="52" fillId="0" borderId="0"/>
    <xf numFmtId="190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2" fontId="25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38" fontId="53" fillId="22" borderId="0" applyNumberFormat="0" applyBorder="0" applyAlignment="0" applyProtection="0"/>
    <xf numFmtId="38" fontId="53" fillId="23" borderId="0" applyNumberFormat="0" applyBorder="0" applyAlignment="0" applyProtection="0"/>
    <xf numFmtId="0" fontId="65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20" fillId="0" borderId="5" applyNumberFormat="0" applyFill="0" applyAlignment="0" applyProtection="0">
      <alignment vertical="center"/>
    </xf>
    <xf numFmtId="0" fontId="69" fillId="0" borderId="0" applyNumberFormat="0" applyFill="0" applyBorder="0" applyAlignment="0" applyProtection="0"/>
    <xf numFmtId="0" fontId="21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>
      <alignment vertical="center"/>
    </xf>
    <xf numFmtId="10" fontId="53" fillId="24" borderId="8" applyNumberFormat="0" applyBorder="0" applyAlignment="0" applyProtection="0"/>
    <xf numFmtId="10" fontId="53" fillId="23" borderId="8" applyNumberFormat="0" applyBorder="0" applyAlignment="0" applyProtection="0"/>
    <xf numFmtId="0" fontId="17" fillId="0" borderId="9" applyNumberFormat="0" applyFill="0" applyAlignment="0" applyProtection="0">
      <alignment vertical="center"/>
    </xf>
    <xf numFmtId="176" fontId="25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6" fillId="0" borderId="1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180" fontId="2" fillId="0" borderId="0"/>
    <xf numFmtId="0" fontId="2" fillId="0" borderId="0"/>
    <xf numFmtId="0" fontId="25" fillId="0" borderId="0"/>
    <xf numFmtId="0" fontId="1" fillId="26" borderId="11" applyNumberFormat="0" applyFont="0" applyAlignment="0" applyProtection="0">
      <alignment vertical="center"/>
    </xf>
    <xf numFmtId="0" fontId="24" fillId="20" borderId="12" applyNumberFormat="0" applyAlignment="0" applyProtection="0">
      <alignment vertical="center"/>
    </xf>
    <xf numFmtId="10" fontId="25" fillId="0" borderId="0" applyFont="0" applyFill="0" applyBorder="0" applyAlignment="0" applyProtection="0"/>
    <xf numFmtId="0" fontId="66" fillId="0" borderId="0"/>
    <xf numFmtId="0" fontId="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0" borderId="14" applyNumberFormat="0" applyFont="0" applyFill="0" applyAlignment="0" applyProtection="0"/>
    <xf numFmtId="0" fontId="67" fillId="0" borderId="15">
      <alignment horizontal="left"/>
    </xf>
    <xf numFmtId="0" fontId="11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20" borderId="1" applyNumberFormat="0" applyAlignment="0" applyProtection="0">
      <alignment vertical="center"/>
    </xf>
    <xf numFmtId="183" fontId="2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3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7" fillId="0" borderId="0">
      <protection locked="0"/>
    </xf>
    <xf numFmtId="0" fontId="57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" fillId="26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1" fillId="26" borderId="11" applyNumberFormat="0" applyFont="0" applyAlignment="0" applyProtection="0">
      <alignment vertical="center"/>
    </xf>
    <xf numFmtId="0" fontId="2" fillId="26" borderId="11" applyNumberFormat="0" applyFon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8" fillId="0" borderId="0">
      <alignment vertical="center"/>
    </xf>
    <xf numFmtId="9" fontId="1" fillId="0" borderId="0" applyFont="0" applyFill="0" applyBorder="0" applyAlignment="0" applyProtection="0"/>
    <xf numFmtId="0" fontId="3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0" borderId="0">
      <alignment horizontal="center" vertical="center"/>
    </xf>
    <xf numFmtId="0" fontId="35" fillId="0" borderId="0">
      <alignment horizontal="center"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2" applyNumberFormat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38" fillId="21" borderId="2" applyNumberFormat="0" applyAlignment="0" applyProtection="0">
      <alignment vertical="center"/>
    </xf>
    <xf numFmtId="184" fontId="2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59" fillId="0" borderId="0" applyFont="0" applyFill="0" applyBorder="0" applyAlignment="0" applyProtection="0"/>
    <xf numFmtId="0" fontId="4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7" borderId="1" applyNumberFormat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42" fillId="7" borderId="1" applyNumberFormat="0" applyAlignment="0" applyProtection="0">
      <alignment vertical="center"/>
    </xf>
    <xf numFmtId="4" fontId="57" fillId="0" borderId="0">
      <protection locked="0"/>
    </xf>
    <xf numFmtId="185" fontId="2" fillId="0" borderId="0">
      <protection locked="0"/>
    </xf>
    <xf numFmtId="0" fontId="60" fillId="0" borderId="0">
      <alignment vertical="center"/>
    </xf>
    <xf numFmtId="0" fontId="4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20" borderId="12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48" fillId="20" borderId="12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" fillId="0" borderId="0" applyProtection="0"/>
    <xf numFmtId="0" fontId="2" fillId="0" borderId="0" applyFont="0" applyFill="0" applyBorder="0" applyAlignment="0" applyProtection="0"/>
    <xf numFmtId="0" fontId="43" fillId="0" borderId="0"/>
    <xf numFmtId="0" fontId="68" fillId="0" borderId="0">
      <alignment vertical="center"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6" fontId="2" fillId="0" borderId="0">
      <protection locked="0"/>
    </xf>
    <xf numFmtId="0" fontId="1" fillId="0" borderId="0">
      <alignment vertical="center"/>
    </xf>
    <xf numFmtId="0" fontId="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" fillId="0" borderId="0">
      <alignment vertical="center"/>
    </xf>
    <xf numFmtId="0" fontId="75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1" fillId="0" borderId="0">
      <alignment vertical="center"/>
    </xf>
    <xf numFmtId="0" fontId="7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57" fillId="0" borderId="14">
      <protection locked="0"/>
    </xf>
    <xf numFmtId="187" fontId="2" fillId="0" borderId="0">
      <protection locked="0"/>
    </xf>
    <xf numFmtId="188" fontId="2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83" fillId="0" borderId="0" applyFont="0" applyFill="0" applyBorder="0" applyAlignment="0" applyProtection="0"/>
    <xf numFmtId="0" fontId="83" fillId="0" borderId="0"/>
    <xf numFmtId="176" fontId="83" fillId="0" borderId="0" applyFont="0" applyFill="0" applyBorder="0" applyAlignment="0" applyProtection="0"/>
    <xf numFmtId="0" fontId="83" fillId="0" borderId="0"/>
    <xf numFmtId="0" fontId="1" fillId="0" borderId="0"/>
    <xf numFmtId="41" fontId="1" fillId="0" borderId="0" applyFont="0" applyFill="0" applyBorder="0" applyAlignment="0" applyProtection="0"/>
    <xf numFmtId="176" fontId="83" fillId="0" borderId="0" applyFont="0" applyFill="0" applyBorder="0" applyAlignment="0" applyProtection="0"/>
    <xf numFmtId="0" fontId="25" fillId="0" borderId="0"/>
  </cellStyleXfs>
  <cellXfs count="597">
    <xf numFmtId="0" fontId="0" fillId="0" borderId="0" xfId="0">
      <alignment vertical="center"/>
    </xf>
    <xf numFmtId="0" fontId="7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73" fillId="0" borderId="0" xfId="0" applyFont="1" applyFill="1" applyBorder="1">
      <alignment vertical="center"/>
    </xf>
    <xf numFmtId="0" fontId="6" fillId="0" borderId="0" xfId="366" applyFont="1" applyFill="1">
      <alignment vertical="center"/>
    </xf>
    <xf numFmtId="0" fontId="0" fillId="0" borderId="0" xfId="0" applyFont="1" applyFill="1" applyBorder="1">
      <alignment vertical="center"/>
    </xf>
    <xf numFmtId="0" fontId="7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4" fillId="0" borderId="0" xfId="0" applyFont="1" applyBorder="1">
      <alignment vertical="center"/>
    </xf>
    <xf numFmtId="0" fontId="74" fillId="0" borderId="0" xfId="0" applyFont="1" applyFill="1">
      <alignment vertical="center"/>
    </xf>
    <xf numFmtId="0" fontId="74" fillId="0" borderId="0" xfId="0" applyFont="1" applyFill="1" applyBorder="1" applyAlignment="1">
      <alignment vertical="center"/>
    </xf>
    <xf numFmtId="176" fontId="6" fillId="0" borderId="0" xfId="29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4" fillId="0" borderId="0" xfId="0" applyFont="1" applyFill="1" applyBorder="1">
      <alignment vertical="center"/>
    </xf>
    <xf numFmtId="0" fontId="1" fillId="0" borderId="0" xfId="366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4" fillId="0" borderId="0" xfId="0" applyFont="1">
      <alignment vertical="center"/>
    </xf>
    <xf numFmtId="0" fontId="78" fillId="0" borderId="0" xfId="0" applyFont="1" applyFill="1" applyBorder="1" applyAlignment="1">
      <alignment vertical="top"/>
    </xf>
    <xf numFmtId="0" fontId="78" fillId="0" borderId="0" xfId="0" applyFont="1" applyFill="1" applyAlignment="1">
      <alignment vertical="top"/>
    </xf>
    <xf numFmtId="0" fontId="7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9" fillId="0" borderId="0" xfId="0" applyFont="1" applyFill="1" applyBorder="1" applyAlignment="1">
      <alignment vertical="top"/>
    </xf>
    <xf numFmtId="0" fontId="79" fillId="0" borderId="0" xfId="0" applyFont="1" applyFill="1" applyAlignment="1">
      <alignment vertical="top"/>
    </xf>
    <xf numFmtId="0" fontId="83" fillId="0" borderId="25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shrinkToFit="1"/>
    </xf>
    <xf numFmtId="0" fontId="84" fillId="23" borderId="0" xfId="0" applyFont="1" applyFill="1" applyBorder="1" applyAlignment="1" applyProtection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41" fontId="84" fillId="0" borderId="0" xfId="0" applyNumberFormat="1" applyFont="1" applyFill="1" applyBorder="1" applyAlignment="1">
      <alignment horizontal="center" vertical="center"/>
    </xf>
    <xf numFmtId="0" fontId="85" fillId="23" borderId="0" xfId="0" applyFont="1" applyFill="1" applyBorder="1" applyAlignment="1" applyProtection="1">
      <alignment horizontal="center" vertical="center"/>
    </xf>
    <xf numFmtId="0" fontId="86" fillId="0" borderId="25" xfId="0" applyFont="1" applyFill="1" applyBorder="1" applyAlignment="1">
      <alignment horizontal="center" vertical="center"/>
    </xf>
    <xf numFmtId="0" fontId="87" fillId="23" borderId="0" xfId="0" applyFont="1" applyFill="1" applyBorder="1" applyAlignment="1">
      <alignment horizontal="center" vertical="center" shrinkToFit="1"/>
    </xf>
    <xf numFmtId="0" fontId="83" fillId="0" borderId="25" xfId="0" applyFont="1" applyFill="1" applyBorder="1" applyAlignment="1">
      <alignment horizontal="distributed" vertical="center"/>
    </xf>
    <xf numFmtId="41" fontId="84" fillId="0" borderId="0" xfId="393" applyFont="1" applyFill="1" applyAlignment="1" applyProtection="1">
      <alignment horizontal="right" vertical="center"/>
    </xf>
    <xf numFmtId="41" fontId="84" fillId="0" borderId="0" xfId="0" applyNumberFormat="1" applyFont="1" applyFill="1" applyBorder="1" applyAlignment="1">
      <alignment horizontal="right" vertical="center"/>
    </xf>
    <xf numFmtId="41" fontId="84" fillId="0" borderId="0" xfId="393" applyFont="1" applyFill="1" applyAlignment="1" applyProtection="1">
      <alignment horizontal="right" vertical="center"/>
      <protection locked="0"/>
    </xf>
    <xf numFmtId="41" fontId="84" fillId="0" borderId="0" xfId="393" applyFont="1" applyFill="1" applyBorder="1" applyAlignment="1" applyProtection="1">
      <alignment horizontal="right" vertical="center"/>
      <protection locked="0"/>
    </xf>
    <xf numFmtId="0" fontId="87" fillId="23" borderId="0" xfId="0" applyFont="1" applyFill="1" applyBorder="1" applyAlignment="1">
      <alignment horizontal="distributed" vertical="center"/>
    </xf>
    <xf numFmtId="41" fontId="84" fillId="0" borderId="0" xfId="393" applyFont="1" applyFill="1" applyBorder="1" applyAlignment="1" applyProtection="1">
      <alignment horizontal="right" vertical="center"/>
    </xf>
    <xf numFmtId="41" fontId="84" fillId="0" borderId="0" xfId="393" applyNumberFormat="1" applyFont="1" applyFill="1" applyBorder="1" applyAlignment="1" applyProtection="1">
      <alignment horizontal="right" vertical="center"/>
    </xf>
    <xf numFmtId="41" fontId="84" fillId="0" borderId="0" xfId="393" applyFont="1" applyFill="1" applyAlignment="1" applyProtection="1">
      <alignment vertical="center"/>
    </xf>
    <xf numFmtId="41" fontId="90" fillId="0" borderId="0" xfId="393" applyFont="1" applyFill="1" applyAlignment="1" applyProtection="1">
      <alignment vertical="center"/>
    </xf>
    <xf numFmtId="41" fontId="85" fillId="0" borderId="0" xfId="393" applyFont="1" applyFill="1" applyAlignment="1" applyProtection="1">
      <alignment horizontal="right" vertical="center"/>
    </xf>
    <xf numFmtId="41" fontId="84" fillId="0" borderId="0" xfId="393" applyNumberFormat="1" applyFont="1" applyFill="1" applyBorder="1" applyAlignment="1" applyProtection="1">
      <alignment vertical="center"/>
    </xf>
    <xf numFmtId="191" fontId="84" fillId="0" borderId="0" xfId="393" applyNumberFormat="1" applyFont="1" applyFill="1" applyBorder="1" applyAlignment="1" applyProtection="1">
      <alignment horizontal="right" vertical="center"/>
      <protection locked="0"/>
    </xf>
    <xf numFmtId="41" fontId="84" fillId="0" borderId="10" xfId="393" applyFont="1" applyFill="1" applyBorder="1" applyAlignment="1" applyProtection="1">
      <alignment horizontal="right" vertical="center"/>
    </xf>
    <xf numFmtId="41" fontId="84" fillId="0" borderId="10" xfId="393" applyFont="1" applyFill="1" applyBorder="1" applyAlignment="1" applyProtection="1">
      <alignment horizontal="right" vertical="center"/>
      <protection locked="0"/>
    </xf>
    <xf numFmtId="0" fontId="84" fillId="0" borderId="0" xfId="349" applyFont="1" applyFill="1" applyBorder="1" applyAlignment="1" applyProtection="1">
      <alignment horizontal="center" vertical="center"/>
    </xf>
    <xf numFmtId="192" fontId="84" fillId="0" borderId="0" xfId="349" applyNumberFormat="1" applyFont="1" applyFill="1" applyBorder="1" applyAlignment="1" applyProtection="1">
      <alignment horizontal="right" vertical="center"/>
    </xf>
    <xf numFmtId="192" fontId="84" fillId="0" borderId="0" xfId="394" applyNumberFormat="1" applyFont="1" applyFill="1" applyBorder="1" applyAlignment="1" applyProtection="1">
      <alignment horizontal="right" vertical="center"/>
      <protection locked="0"/>
    </xf>
    <xf numFmtId="0" fontId="84" fillId="0" borderId="25" xfId="349" applyFont="1" applyFill="1" applyBorder="1" applyAlignment="1" applyProtection="1">
      <alignment horizontal="center" vertical="center"/>
    </xf>
    <xf numFmtId="0" fontId="88" fillId="0" borderId="0" xfId="349" applyFont="1" applyFill="1" applyAlignment="1" applyProtection="1">
      <alignment vertical="center"/>
    </xf>
    <xf numFmtId="0" fontId="89" fillId="0" borderId="0" xfId="349" applyFont="1" applyFill="1" applyAlignment="1" applyProtection="1">
      <alignment vertical="center"/>
    </xf>
    <xf numFmtId="0" fontId="84" fillId="0" borderId="25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41" fontId="81" fillId="0" borderId="0" xfId="393" applyFont="1" applyFill="1" applyAlignment="1" applyProtection="1">
      <alignment horizontal="right" vertical="center"/>
    </xf>
    <xf numFmtId="41" fontId="81" fillId="0" borderId="0" xfId="393" applyFont="1" applyFill="1" applyBorder="1" applyAlignment="1" applyProtection="1">
      <alignment horizontal="right" vertical="center"/>
    </xf>
    <xf numFmtId="0" fontId="85" fillId="0" borderId="35" xfId="0" applyFont="1" applyFill="1" applyBorder="1" applyAlignment="1">
      <alignment horizontal="center" vertical="center"/>
    </xf>
    <xf numFmtId="0" fontId="84" fillId="0" borderId="25" xfId="0" applyFont="1" applyFill="1" applyBorder="1" applyAlignment="1" applyProtection="1">
      <alignment horizontal="center" vertical="center"/>
    </xf>
    <xf numFmtId="0" fontId="85" fillId="0" borderId="25" xfId="0" applyFont="1" applyFill="1" applyBorder="1" applyAlignment="1" applyProtection="1">
      <alignment horizontal="center" vertical="center"/>
    </xf>
    <xf numFmtId="0" fontId="91" fillId="0" borderId="25" xfId="0" applyFont="1" applyFill="1" applyBorder="1" applyAlignment="1" applyProtection="1">
      <alignment horizontal="center" vertical="center"/>
    </xf>
    <xf numFmtId="193" fontId="84" fillId="0" borderId="0" xfId="393" applyNumberFormat="1" applyFont="1" applyFill="1" applyBorder="1" applyAlignment="1" applyProtection="1">
      <alignment vertical="center"/>
    </xf>
    <xf numFmtId="194" fontId="84" fillId="0" borderId="0" xfId="393" applyNumberFormat="1" applyFont="1" applyFill="1" applyBorder="1" applyAlignment="1">
      <alignment vertical="center"/>
    </xf>
    <xf numFmtId="196" fontId="84" fillId="0" borderId="0" xfId="393" applyNumberFormat="1" applyFont="1" applyFill="1" applyBorder="1" applyAlignment="1" applyProtection="1">
      <alignment vertical="center"/>
    </xf>
    <xf numFmtId="176" fontId="84" fillId="0" borderId="0" xfId="393" applyNumberFormat="1" applyFont="1" applyFill="1" applyBorder="1" applyAlignment="1">
      <alignment vertical="center"/>
    </xf>
    <xf numFmtId="193" fontId="84" fillId="0" borderId="10" xfId="393" applyNumberFormat="1" applyFont="1" applyFill="1" applyBorder="1" applyAlignment="1" applyProtection="1">
      <alignment vertical="center"/>
    </xf>
    <xf numFmtId="194" fontId="84" fillId="0" borderId="10" xfId="393" applyNumberFormat="1" applyFont="1" applyFill="1" applyBorder="1" applyAlignment="1">
      <alignment vertical="center"/>
    </xf>
    <xf numFmtId="196" fontId="84" fillId="0" borderId="10" xfId="393" applyNumberFormat="1" applyFont="1" applyFill="1" applyBorder="1" applyAlignment="1" applyProtection="1">
      <alignment vertical="center"/>
    </xf>
    <xf numFmtId="176" fontId="84" fillId="0" borderId="10" xfId="393" applyNumberFormat="1" applyFont="1" applyFill="1" applyBorder="1" applyAlignment="1">
      <alignment vertical="center"/>
    </xf>
    <xf numFmtId="0" fontId="81" fillId="0" borderId="0" xfId="395" applyFont="1" applyFill="1" applyAlignment="1">
      <alignment vertical="center"/>
    </xf>
    <xf numFmtId="0" fontId="81" fillId="0" borderId="25" xfId="395" applyFont="1" applyFill="1" applyBorder="1" applyAlignment="1">
      <alignment horizontal="center" vertical="center"/>
    </xf>
    <xf numFmtId="0" fontId="81" fillId="0" borderId="0" xfId="395" applyFont="1" applyFill="1" applyBorder="1" applyAlignment="1">
      <alignment horizontal="center" vertical="center" shrinkToFit="1"/>
    </xf>
    <xf numFmtId="0" fontId="95" fillId="0" borderId="25" xfId="395" applyFont="1" applyFill="1" applyBorder="1" applyAlignment="1">
      <alignment horizontal="center" vertical="center" wrapText="1"/>
    </xf>
    <xf numFmtId="197" fontId="95" fillId="0" borderId="0" xfId="396" applyNumberFormat="1" applyFont="1" applyFill="1" applyBorder="1" applyAlignment="1" applyProtection="1">
      <alignment vertical="center" shrinkToFit="1"/>
    </xf>
    <xf numFmtId="176" fontId="95" fillId="0" borderId="0" xfId="396" applyFont="1" applyFill="1" applyBorder="1" applyAlignment="1" applyProtection="1">
      <alignment vertical="center" shrinkToFit="1"/>
    </xf>
    <xf numFmtId="176" fontId="95" fillId="0" borderId="0" xfId="396" applyNumberFormat="1" applyFont="1" applyFill="1" applyBorder="1" applyAlignment="1" applyProtection="1">
      <alignment vertical="center" shrinkToFit="1"/>
    </xf>
    <xf numFmtId="194" fontId="95" fillId="0" borderId="0" xfId="396" applyNumberFormat="1" applyFont="1" applyFill="1" applyBorder="1" applyAlignment="1" applyProtection="1">
      <alignment vertical="center" shrinkToFit="1"/>
    </xf>
    <xf numFmtId="194" fontId="84" fillId="0" borderId="0" xfId="396" applyNumberFormat="1" applyFont="1" applyFill="1" applyBorder="1" applyAlignment="1" applyProtection="1">
      <alignment vertical="center" shrinkToFit="1"/>
    </xf>
    <xf numFmtId="194" fontId="95" fillId="0" borderId="0" xfId="396" applyNumberFormat="1" applyFont="1" applyFill="1" applyBorder="1" applyAlignment="1" applyProtection="1">
      <alignment horizontal="right" vertical="center" shrinkToFit="1"/>
    </xf>
    <xf numFmtId="0" fontId="96" fillId="0" borderId="0" xfId="395" applyFont="1" applyFill="1" applyAlignment="1">
      <alignment vertical="center"/>
    </xf>
    <xf numFmtId="0" fontId="98" fillId="0" borderId="0" xfId="395" applyFont="1" applyFill="1" applyAlignment="1">
      <alignment vertical="center"/>
    </xf>
    <xf numFmtId="0" fontId="81" fillId="0" borderId="0" xfId="395" applyFont="1" applyFill="1"/>
    <xf numFmtId="194" fontId="95" fillId="0" borderId="0" xfId="397" applyNumberFormat="1" applyFont="1" applyFill="1" applyBorder="1" applyAlignment="1">
      <alignment vertical="center" shrinkToFit="1"/>
    </xf>
    <xf numFmtId="0" fontId="95" fillId="0" borderId="25" xfId="0" applyFont="1" applyFill="1" applyBorder="1" applyAlignment="1">
      <alignment horizontal="center" vertical="center" wrapText="1"/>
    </xf>
    <xf numFmtId="41" fontId="95" fillId="0" borderId="0" xfId="393" applyFont="1" applyFill="1" applyBorder="1" applyAlignment="1" applyProtection="1">
      <alignment vertical="center"/>
    </xf>
    <xf numFmtId="194" fontId="90" fillId="0" borderId="0" xfId="396" applyNumberFormat="1" applyFont="1" applyFill="1" applyBorder="1" applyAlignment="1" applyProtection="1">
      <alignment vertical="center" shrinkToFit="1"/>
    </xf>
    <xf numFmtId="0" fontId="97" fillId="0" borderId="25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41" fontId="84" fillId="0" borderId="0" xfId="393" applyFont="1" applyFill="1" applyBorder="1" applyAlignment="1" applyProtection="1">
      <alignment horizontal="centerContinuous" vertical="center"/>
    </xf>
    <xf numFmtId="198" fontId="97" fillId="0" borderId="0" xfId="393" applyNumberFormat="1" applyFont="1" applyFill="1" applyBorder="1" applyAlignment="1" applyProtection="1">
      <alignment horizontal="right" vertical="center"/>
    </xf>
    <xf numFmtId="198" fontId="85" fillId="0" borderId="0" xfId="393" applyNumberFormat="1" applyFont="1" applyFill="1" applyBorder="1" applyAlignment="1" applyProtection="1">
      <alignment horizontal="right" vertical="center"/>
    </xf>
    <xf numFmtId="198" fontId="95" fillId="0" borderId="0" xfId="393" applyNumberFormat="1" applyFont="1" applyFill="1" applyBorder="1" applyAlignment="1" applyProtection="1">
      <alignment vertical="center"/>
    </xf>
    <xf numFmtId="0" fontId="100" fillId="0" borderId="3" xfId="0" applyFont="1" applyFill="1" applyBorder="1" applyAlignment="1"/>
    <xf numFmtId="0" fontId="83" fillId="0" borderId="3" xfId="0" applyFont="1" applyFill="1" applyBorder="1" applyAlignment="1"/>
    <xf numFmtId="198" fontId="97" fillId="0" borderId="10" xfId="393" applyNumberFormat="1" applyFont="1" applyFill="1" applyBorder="1" applyAlignment="1" applyProtection="1">
      <alignment vertical="center"/>
    </xf>
    <xf numFmtId="0" fontId="77" fillId="0" borderId="0" xfId="0" applyFont="1" applyFill="1" applyBorder="1" applyAlignment="1">
      <alignment horizontal="left" vertical="top"/>
    </xf>
    <xf numFmtId="0" fontId="89" fillId="0" borderId="0" xfId="0" applyFont="1" applyFill="1" applyAlignment="1">
      <alignment vertical="center"/>
    </xf>
    <xf numFmtId="41" fontId="84" fillId="0" borderId="0" xfId="349" applyNumberFormat="1" applyFont="1" applyFill="1" applyBorder="1" applyAlignment="1" applyProtection="1">
      <alignment horizontal="center" vertical="center"/>
    </xf>
    <xf numFmtId="176" fontId="84" fillId="0" borderId="0" xfId="394" applyNumberFormat="1" applyFont="1" applyFill="1" applyBorder="1" applyAlignment="1" applyProtection="1">
      <alignment vertical="center"/>
      <protection locked="0"/>
    </xf>
    <xf numFmtId="41" fontId="85" fillId="0" borderId="25" xfId="349" applyNumberFormat="1" applyFont="1" applyFill="1" applyBorder="1" applyAlignment="1" applyProtection="1">
      <alignment horizontal="center" vertical="center"/>
    </xf>
    <xf numFmtId="41" fontId="97" fillId="0" borderId="50" xfId="393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vertical="center"/>
    </xf>
    <xf numFmtId="41" fontId="95" fillId="0" borderId="0" xfId="393" applyFont="1" applyFill="1" applyBorder="1" applyAlignment="1" applyProtection="1">
      <alignment horizontal="center" vertical="center"/>
    </xf>
    <xf numFmtId="41" fontId="97" fillId="0" borderId="50" xfId="393" applyFont="1" applyFill="1" applyBorder="1" applyAlignment="1" applyProtection="1">
      <alignment horizontal="center" vertical="center"/>
    </xf>
    <xf numFmtId="198" fontId="95" fillId="0" borderId="0" xfId="393" applyNumberFormat="1" applyFont="1" applyFill="1" applyBorder="1" applyAlignment="1" applyProtection="1">
      <alignment horizontal="right" vertical="center"/>
    </xf>
    <xf numFmtId="198" fontId="84" fillId="0" borderId="0" xfId="393" applyNumberFormat="1" applyFont="1" applyFill="1" applyBorder="1" applyAlignment="1" applyProtection="1">
      <alignment horizontal="right" vertical="center"/>
    </xf>
    <xf numFmtId="198" fontId="85" fillId="0" borderId="10" xfId="393" applyNumberFormat="1" applyFont="1" applyFill="1" applyBorder="1" applyAlignment="1" applyProtection="1">
      <alignment horizontal="right" vertical="center"/>
    </xf>
    <xf numFmtId="198" fontId="97" fillId="0" borderId="10" xfId="393" applyNumberFormat="1" applyFont="1" applyFill="1" applyBorder="1" applyAlignment="1" applyProtection="1">
      <alignment horizontal="right" vertical="center"/>
    </xf>
    <xf numFmtId="41" fontId="85" fillId="0" borderId="0" xfId="0" applyNumberFormat="1" applyFont="1" applyAlignment="1">
      <alignment horizontal="right" vertical="center"/>
    </xf>
    <xf numFmtId="41" fontId="84" fillId="0" borderId="0" xfId="0" applyNumberFormat="1" applyFont="1" applyAlignment="1">
      <alignment horizontal="right" vertical="center"/>
    </xf>
    <xf numFmtId="41" fontId="84" fillId="0" borderId="53" xfId="393" applyFont="1" applyFill="1" applyBorder="1" applyAlignment="1" applyProtection="1">
      <alignment horizontal="right" vertical="center"/>
    </xf>
    <xf numFmtId="41" fontId="84" fillId="0" borderId="10" xfId="0" applyNumberFormat="1" applyFont="1" applyBorder="1" applyAlignment="1">
      <alignment horizontal="right" vertical="center"/>
    </xf>
    <xf numFmtId="0" fontId="102" fillId="23" borderId="0" xfId="0" applyFont="1" applyFill="1" applyBorder="1" applyAlignment="1">
      <alignment horizontal="center" vertical="center" shrinkToFit="1"/>
    </xf>
    <xf numFmtId="0" fontId="81" fillId="0" borderId="25" xfId="0" applyFont="1" applyFill="1" applyBorder="1" applyAlignment="1">
      <alignment horizontal="distributed" vertical="center"/>
    </xf>
    <xf numFmtId="0" fontId="102" fillId="23" borderId="0" xfId="0" applyFont="1" applyFill="1" applyBorder="1" applyAlignment="1">
      <alignment horizontal="distributed" vertical="center"/>
    </xf>
    <xf numFmtId="0" fontId="102" fillId="23" borderId="10" xfId="0" applyFont="1" applyFill="1" applyBorder="1" applyAlignment="1">
      <alignment horizontal="distributed" vertical="center"/>
    </xf>
    <xf numFmtId="0" fontId="81" fillId="0" borderId="35" xfId="0" applyFont="1" applyFill="1" applyBorder="1" applyAlignment="1">
      <alignment horizontal="distributed" vertical="center"/>
    </xf>
    <xf numFmtId="194" fontId="84" fillId="0" borderId="0" xfId="393" applyNumberFormat="1" applyFont="1" applyFill="1" applyBorder="1" applyAlignment="1" applyProtection="1">
      <alignment vertical="center"/>
    </xf>
    <xf numFmtId="176" fontId="84" fillId="0" borderId="0" xfId="393" applyNumberFormat="1" applyFont="1" applyFill="1" applyBorder="1" applyAlignment="1" applyProtection="1">
      <alignment vertical="center"/>
    </xf>
    <xf numFmtId="195" fontId="84" fillId="0" borderId="0" xfId="393" applyNumberFormat="1" applyFont="1" applyFill="1" applyBorder="1" applyAlignment="1" applyProtection="1">
      <alignment vertical="center"/>
    </xf>
    <xf numFmtId="193" fontId="85" fillId="0" borderId="0" xfId="393" applyNumberFormat="1" applyFont="1" applyFill="1" applyBorder="1" applyAlignment="1" applyProtection="1">
      <alignment vertical="center"/>
    </xf>
    <xf numFmtId="193" fontId="84" fillId="0" borderId="0" xfId="393" applyNumberFormat="1" applyFont="1" applyFill="1" applyBorder="1" applyAlignment="1">
      <alignment vertical="center"/>
    </xf>
    <xf numFmtId="0" fontId="91" fillId="0" borderId="54" xfId="0" applyFont="1" applyFill="1" applyBorder="1" applyAlignment="1" applyProtection="1">
      <alignment horizontal="center" vertical="center"/>
    </xf>
    <xf numFmtId="0" fontId="81" fillId="0" borderId="51" xfId="395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88" fillId="0" borderId="0" xfId="395" applyFont="1" applyFill="1" applyBorder="1" applyAlignment="1">
      <alignment horizontal="center" vertical="center"/>
    </xf>
    <xf numFmtId="0" fontId="97" fillId="0" borderId="54" xfId="395" applyFont="1" applyFill="1" applyBorder="1" applyAlignment="1">
      <alignment horizontal="center" vertical="center" wrapText="1"/>
    </xf>
    <xf numFmtId="0" fontId="89" fillId="0" borderId="0" xfId="395" applyFont="1" applyFill="1" applyBorder="1" applyAlignment="1">
      <alignment horizontal="center" vertical="center"/>
    </xf>
    <xf numFmtId="0" fontId="81" fillId="0" borderId="0" xfId="395" applyFont="1" applyFill="1" applyBorder="1" applyAlignment="1">
      <alignment vertical="center"/>
    </xf>
    <xf numFmtId="0" fontId="103" fillId="0" borderId="10" xfId="0" applyFont="1" applyFill="1" applyBorder="1" applyAlignment="1">
      <alignment horizontal="center" vertical="center"/>
    </xf>
    <xf numFmtId="176" fontId="84" fillId="0" borderId="0" xfId="393" applyNumberFormat="1" applyFont="1" applyFill="1" applyBorder="1" applyAlignment="1" applyProtection="1">
      <alignment horizontal="center" vertical="center" shrinkToFit="1"/>
    </xf>
    <xf numFmtId="0" fontId="84" fillId="0" borderId="0" xfId="393" applyNumberFormat="1" applyFont="1" applyFill="1" applyBorder="1" applyAlignment="1">
      <alignment horizontal="center" vertical="center" shrinkToFit="1"/>
    </xf>
    <xf numFmtId="0" fontId="84" fillId="0" borderId="51" xfId="393" applyNumberFormat="1" applyFont="1" applyFill="1" applyBorder="1" applyAlignment="1">
      <alignment horizontal="center" vertical="center" shrinkToFit="1"/>
    </xf>
    <xf numFmtId="176" fontId="84" fillId="0" borderId="0" xfId="393" applyNumberFormat="1" applyFont="1" applyFill="1" applyBorder="1" applyAlignment="1" applyProtection="1">
      <alignment horizontal="right" vertical="center" shrinkToFit="1"/>
    </xf>
    <xf numFmtId="41" fontId="99" fillId="0" borderId="0" xfId="393" applyFont="1" applyFill="1" applyBorder="1" applyAlignment="1">
      <alignment horizontal="left" vertical="center" shrinkToFit="1"/>
    </xf>
    <xf numFmtId="199" fontId="99" fillId="0" borderId="0" xfId="393" applyNumberFormat="1" applyFont="1" applyFill="1" applyBorder="1" applyAlignment="1">
      <alignment horizontal="left" vertical="center" shrinkToFit="1"/>
    </xf>
    <xf numFmtId="0" fontId="85" fillId="0" borderId="0" xfId="393" applyNumberFormat="1" applyFont="1" applyFill="1" applyBorder="1" applyAlignment="1">
      <alignment horizontal="center" vertical="center" shrinkToFit="1"/>
    </xf>
    <xf numFmtId="41" fontId="99" fillId="0" borderId="50" xfId="393" applyFont="1" applyFill="1" applyBorder="1" applyAlignment="1">
      <alignment horizontal="left" vertical="center" shrinkToFit="1"/>
    </xf>
    <xf numFmtId="41" fontId="90" fillId="0" borderId="0" xfId="393" applyFont="1" applyFill="1" applyBorder="1" applyAlignment="1">
      <alignment horizontal="left" vertical="center" shrinkToFit="1"/>
    </xf>
    <xf numFmtId="199" fontId="90" fillId="0" borderId="0" xfId="393" applyNumberFormat="1" applyFont="1" applyFill="1" applyBorder="1" applyAlignment="1">
      <alignment horizontal="left" vertical="center" shrinkToFit="1"/>
    </xf>
    <xf numFmtId="14" fontId="90" fillId="0" borderId="0" xfId="393" applyNumberFormat="1" applyFont="1" applyFill="1" applyBorder="1" applyAlignment="1">
      <alignment horizontal="center" vertical="center" shrinkToFit="1"/>
    </xf>
    <xf numFmtId="0" fontId="90" fillId="0" borderId="0" xfId="393" applyNumberFormat="1" applyFont="1" applyFill="1" applyBorder="1" applyAlignment="1">
      <alignment horizontal="center" vertical="center" shrinkToFit="1"/>
    </xf>
    <xf numFmtId="0" fontId="90" fillId="0" borderId="0" xfId="398" applyFont="1" applyAlignment="1">
      <alignment horizontal="center" vertical="center" shrinkToFit="1"/>
    </xf>
    <xf numFmtId="0" fontId="90" fillId="0" borderId="0" xfId="0" applyFont="1" applyAlignment="1">
      <alignment horizontal="center" vertical="center" shrinkToFit="1"/>
    </xf>
    <xf numFmtId="41" fontId="90" fillId="0" borderId="50" xfId="393" applyFont="1" applyFill="1" applyBorder="1" applyAlignment="1">
      <alignment horizontal="left" vertical="center" shrinkToFit="1"/>
    </xf>
    <xf numFmtId="0" fontId="90" fillId="0" borderId="50" xfId="393" applyNumberFormat="1" applyFont="1" applyFill="1" applyBorder="1" applyAlignment="1">
      <alignment horizontal="center" vertical="center" shrinkToFit="1"/>
    </xf>
    <xf numFmtId="0" fontId="90" fillId="0" borderId="50" xfId="398" applyFont="1" applyBorder="1" applyAlignment="1">
      <alignment horizontal="center" vertical="center" shrinkToFit="1"/>
    </xf>
    <xf numFmtId="0" fontId="90" fillId="0" borderId="50" xfId="0" applyFont="1" applyBorder="1" applyAlignment="1">
      <alignment horizontal="center" vertical="center" shrinkToFit="1"/>
    </xf>
    <xf numFmtId="0" fontId="90" fillId="0" borderId="51" xfId="398" applyFont="1" applyBorder="1" applyAlignment="1">
      <alignment horizontal="center" vertical="center" shrinkToFit="1"/>
    </xf>
    <xf numFmtId="0" fontId="90" fillId="0" borderId="51" xfId="393" applyNumberFormat="1" applyFont="1" applyFill="1" applyBorder="1" applyAlignment="1">
      <alignment horizontal="center" vertical="center" shrinkToFit="1"/>
    </xf>
    <xf numFmtId="0" fontId="99" fillId="0" borderId="0" xfId="398" applyFont="1" applyAlignment="1">
      <alignment horizontal="center" vertical="center" shrinkToFit="1"/>
    </xf>
    <xf numFmtId="0" fontId="99" fillId="0" borderId="0" xfId="393" applyNumberFormat="1" applyFont="1" applyFill="1" applyBorder="1" applyAlignment="1">
      <alignment horizontal="center" vertical="center" shrinkToFit="1"/>
    </xf>
    <xf numFmtId="0" fontId="99" fillId="0" borderId="0" xfId="0" applyFont="1" applyAlignment="1">
      <alignment horizontal="center" vertical="center" shrinkToFit="1"/>
    </xf>
    <xf numFmtId="41" fontId="90" fillId="0" borderId="0" xfId="393" applyFont="1" applyFill="1" applyBorder="1" applyAlignment="1" applyProtection="1">
      <alignment horizontal="right" vertical="center" shrinkToFit="1"/>
    </xf>
    <xf numFmtId="41" fontId="90" fillId="0" borderId="0" xfId="399" applyFont="1" applyFill="1" applyBorder="1" applyAlignment="1">
      <alignment horizontal="right" vertical="center" shrinkToFit="1"/>
    </xf>
    <xf numFmtId="0" fontId="90" fillId="0" borderId="0" xfId="399" applyNumberFormat="1" applyFont="1" applyFill="1" applyBorder="1" applyAlignment="1">
      <alignment horizontal="center" vertical="center" shrinkToFit="1"/>
    </xf>
    <xf numFmtId="200" fontId="90" fillId="0" borderId="0" xfId="398" applyNumberFormat="1" applyFont="1" applyAlignment="1">
      <alignment horizontal="center" vertical="center" shrinkToFit="1"/>
    </xf>
    <xf numFmtId="41" fontId="99" fillId="0" borderId="0" xfId="399" applyFont="1" applyFill="1" applyBorder="1" applyAlignment="1">
      <alignment horizontal="right" vertical="center" shrinkToFit="1"/>
    </xf>
    <xf numFmtId="41" fontId="99" fillId="0" borderId="0" xfId="393" applyFont="1" applyFill="1" applyBorder="1" applyAlignment="1" applyProtection="1">
      <alignment horizontal="right" vertical="center" shrinkToFit="1"/>
    </xf>
    <xf numFmtId="0" fontId="99" fillId="0" borderId="0" xfId="399" applyNumberFormat="1" applyFont="1" applyFill="1" applyBorder="1" applyAlignment="1">
      <alignment horizontal="center" vertical="center" shrinkToFit="1"/>
    </xf>
    <xf numFmtId="200" fontId="99" fillId="0" borderId="0" xfId="398" applyNumberFormat="1" applyFont="1" applyAlignment="1">
      <alignment horizontal="center" vertical="center" shrinkToFit="1"/>
    </xf>
    <xf numFmtId="41" fontId="90" fillId="0" borderId="0" xfId="393" applyFont="1" applyFill="1" applyBorder="1" applyAlignment="1">
      <alignment horizontal="center" vertical="center" shrinkToFit="1"/>
    </xf>
    <xf numFmtId="41" fontId="90" fillId="0" borderId="0" xfId="393" applyFont="1" applyFill="1" applyAlignment="1" applyProtection="1">
      <alignment horizontal="center" vertical="center" shrinkToFit="1"/>
    </xf>
    <xf numFmtId="0" fontId="90" fillId="0" borderId="50" xfId="0" applyFont="1" applyBorder="1" applyAlignment="1">
      <alignment horizontal="distributed" vertical="distributed" shrinkToFit="1"/>
    </xf>
    <xf numFmtId="41" fontId="90" fillId="0" borderId="50" xfId="393" applyFont="1" applyFill="1" applyBorder="1" applyAlignment="1" applyProtection="1">
      <alignment horizontal="right" vertical="center" shrinkToFit="1"/>
    </xf>
    <xf numFmtId="14" fontId="90" fillId="0" borderId="50" xfId="393" applyNumberFormat="1" applyFont="1" applyFill="1" applyBorder="1" applyAlignment="1">
      <alignment horizontal="center" vertical="center" shrinkToFit="1"/>
    </xf>
    <xf numFmtId="200" fontId="90" fillId="0" borderId="50" xfId="398" applyNumberFormat="1" applyFont="1" applyBorder="1" applyAlignment="1">
      <alignment horizontal="center" vertical="center" shrinkToFit="1"/>
    </xf>
    <xf numFmtId="41" fontId="73" fillId="0" borderId="0" xfId="0" applyNumberFormat="1" applyFont="1" applyFill="1">
      <alignment vertical="center"/>
    </xf>
    <xf numFmtId="41" fontId="85" fillId="0" borderId="53" xfId="393" applyFont="1" applyFill="1" applyBorder="1" applyAlignment="1" applyProtection="1">
      <alignment horizontal="right" vertical="center"/>
    </xf>
    <xf numFmtId="41" fontId="85" fillId="0" borderId="50" xfId="393" applyFont="1" applyFill="1" applyBorder="1" applyAlignment="1" applyProtection="1">
      <alignment horizontal="right" vertical="center"/>
    </xf>
    <xf numFmtId="0" fontId="85" fillId="0" borderId="50" xfId="349" applyFont="1" applyFill="1" applyBorder="1" applyAlignment="1" applyProtection="1">
      <alignment horizontal="center" vertical="center"/>
    </xf>
    <xf numFmtId="0" fontId="81" fillId="0" borderId="54" xfId="0" applyFont="1" applyFill="1" applyBorder="1">
      <alignment vertical="center"/>
    </xf>
    <xf numFmtId="41" fontId="85" fillId="0" borderId="50" xfId="349" applyNumberFormat="1" applyFont="1" applyFill="1" applyBorder="1" applyAlignment="1" applyProtection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76" fontId="84" fillId="0" borderId="0" xfId="393" applyNumberFormat="1" applyFont="1" applyFill="1" applyBorder="1" applyAlignment="1" applyProtection="1">
      <alignment horizontal="right" vertical="center"/>
    </xf>
    <xf numFmtId="0" fontId="103" fillId="0" borderId="50" xfId="0" applyFont="1" applyFill="1" applyBorder="1" applyAlignment="1">
      <alignment horizontal="center" vertical="center"/>
    </xf>
    <xf numFmtId="41" fontId="84" fillId="0" borderId="0" xfId="393" applyFont="1" applyFill="1" applyBorder="1" applyAlignment="1" applyProtection="1">
      <alignment horizontal="right" vertical="center" shrinkToFit="1"/>
    </xf>
    <xf numFmtId="41" fontId="84" fillId="0" borderId="0" xfId="393" applyFont="1" applyFill="1" applyBorder="1" applyAlignment="1" applyProtection="1">
      <alignment horizontal="center" vertical="center" shrinkToFit="1"/>
    </xf>
    <xf numFmtId="0" fontId="90" fillId="0" borderId="0" xfId="0" applyFont="1" applyBorder="1" applyAlignment="1">
      <alignment horizontal="center" vertical="center" shrinkToFit="1"/>
    </xf>
    <xf numFmtId="0" fontId="99" fillId="0" borderId="0" xfId="0" applyFont="1" applyBorder="1" applyAlignment="1">
      <alignment horizontal="center" vertical="center" shrinkToFit="1"/>
    </xf>
    <xf numFmtId="0" fontId="90" fillId="0" borderId="0" xfId="0" applyFont="1" applyBorder="1" applyAlignment="1">
      <alignment horizontal="distributed" vertical="center" shrinkToFit="1"/>
    </xf>
    <xf numFmtId="41" fontId="90" fillId="0" borderId="0" xfId="393" applyFont="1" applyFill="1" applyBorder="1" applyAlignment="1" applyProtection="1">
      <alignment horizontal="center" vertical="center" shrinkToFit="1"/>
    </xf>
    <xf numFmtId="191" fontId="84" fillId="0" borderId="0" xfId="393" applyNumberFormat="1" applyFont="1" applyFill="1" applyBorder="1" applyAlignment="1">
      <alignment horizontal="center" vertical="center" shrinkToFit="1"/>
    </xf>
    <xf numFmtId="191" fontId="85" fillId="0" borderId="0" xfId="393" applyNumberFormat="1" applyFont="1" applyFill="1" applyBorder="1" applyAlignment="1">
      <alignment horizontal="center" vertical="center" shrinkToFit="1"/>
    </xf>
    <xf numFmtId="191" fontId="90" fillId="0" borderId="0" xfId="393" applyNumberFormat="1" applyFont="1" applyFill="1" applyBorder="1" applyAlignment="1">
      <alignment horizontal="center" vertical="center" shrinkToFit="1"/>
    </xf>
    <xf numFmtId="200" fontId="108" fillId="0" borderId="24" xfId="398" applyNumberFormat="1" applyFont="1" applyBorder="1" applyAlignment="1">
      <alignment horizontal="center" vertical="center" shrinkToFit="1"/>
    </xf>
    <xf numFmtId="200" fontId="109" fillId="0" borderId="24" xfId="398" applyNumberFormat="1" applyFont="1" applyBorder="1" applyAlignment="1">
      <alignment horizontal="center" vertical="center" shrinkToFit="1"/>
    </xf>
    <xf numFmtId="194" fontId="95" fillId="0" borderId="50" xfId="396" applyNumberFormat="1" applyFont="1" applyFill="1" applyBorder="1" applyAlignment="1" applyProtection="1">
      <alignment vertical="center" shrinkToFit="1"/>
    </xf>
    <xf numFmtId="41" fontId="85" fillId="0" borderId="0" xfId="393" applyNumberFormat="1" applyFont="1" applyFill="1" applyBorder="1" applyAlignment="1" applyProtection="1">
      <alignment vertical="center"/>
    </xf>
    <xf numFmtId="199" fontId="85" fillId="0" borderId="0" xfId="393" applyNumberFormat="1" applyFont="1" applyFill="1" applyBorder="1" applyAlignment="1" applyProtection="1">
      <alignment vertical="center"/>
    </xf>
    <xf numFmtId="199" fontId="84" fillId="0" borderId="0" xfId="393" applyNumberFormat="1" applyFont="1" applyFill="1" applyBorder="1" applyAlignment="1" applyProtection="1">
      <alignment vertical="center"/>
    </xf>
    <xf numFmtId="199" fontId="84" fillId="0" borderId="10" xfId="393" applyNumberFormat="1" applyFont="1" applyFill="1" applyBorder="1" applyAlignment="1" applyProtection="1">
      <alignment vertical="center"/>
    </xf>
    <xf numFmtId="198" fontId="95" fillId="0" borderId="0" xfId="393" applyNumberFormat="1" applyFont="1" applyFill="1" applyBorder="1" applyAlignment="1" applyProtection="1">
      <alignment horizontal="right" vertical="center"/>
    </xf>
    <xf numFmtId="198" fontId="84" fillId="0" borderId="0" xfId="393" applyNumberFormat="1" applyFont="1" applyFill="1" applyBorder="1" applyAlignment="1" applyProtection="1">
      <alignment horizontal="right" vertical="center"/>
    </xf>
    <xf numFmtId="0" fontId="84" fillId="27" borderId="29" xfId="0" applyFont="1" applyFill="1" applyBorder="1" applyAlignment="1">
      <alignment horizontal="center" vertical="center"/>
    </xf>
    <xf numFmtId="0" fontId="81" fillId="27" borderId="30" xfId="0" applyFont="1" applyFill="1" applyBorder="1" applyAlignment="1">
      <alignment horizontal="center" vertical="center"/>
    </xf>
    <xf numFmtId="0" fontId="84" fillId="27" borderId="29" xfId="0" applyFont="1" applyFill="1" applyBorder="1" applyAlignment="1">
      <alignment horizontal="center" vertical="center" shrinkToFit="1"/>
    </xf>
    <xf numFmtId="0" fontId="84" fillId="27" borderId="0" xfId="0" applyFont="1" applyFill="1" applyBorder="1" applyAlignment="1">
      <alignment horizontal="center" vertical="center"/>
    </xf>
    <xf numFmtId="0" fontId="81" fillId="27" borderId="25" xfId="0" applyFont="1" applyFill="1" applyBorder="1" applyAlignment="1">
      <alignment horizontal="center" vertical="center"/>
    </xf>
    <xf numFmtId="0" fontId="84" fillId="27" borderId="0" xfId="0" applyFont="1" applyFill="1" applyBorder="1" applyAlignment="1">
      <alignment horizontal="center" vertical="center" shrinkToFit="1"/>
    </xf>
    <xf numFmtId="0" fontId="84" fillId="27" borderId="25" xfId="0" applyFont="1" applyFill="1" applyBorder="1" applyAlignment="1">
      <alignment horizontal="center" vertical="center"/>
    </xf>
    <xf numFmtId="0" fontId="82" fillId="27" borderId="0" xfId="0" applyFont="1" applyFill="1" applyBorder="1" applyAlignment="1">
      <alignment horizontal="center" vertical="center" shrinkToFit="1"/>
    </xf>
    <xf numFmtId="0" fontId="84" fillId="27" borderId="27" xfId="0" applyFont="1" applyFill="1" applyBorder="1" applyAlignment="1">
      <alignment horizontal="center" vertical="center"/>
    </xf>
    <xf numFmtId="0" fontId="81" fillId="27" borderId="20" xfId="0" applyFont="1" applyFill="1" applyBorder="1" applyAlignment="1">
      <alignment horizontal="center" vertical="center"/>
    </xf>
    <xf numFmtId="0" fontId="82" fillId="27" borderId="20" xfId="0" applyFont="1" applyFill="1" applyBorder="1" applyAlignment="1">
      <alignment horizontal="center" vertical="center"/>
    </xf>
    <xf numFmtId="0" fontId="82" fillId="27" borderId="21" xfId="0" applyFont="1" applyFill="1" applyBorder="1" applyAlignment="1">
      <alignment horizontal="center" vertical="center"/>
    </xf>
    <xf numFmtId="0" fontId="82" fillId="27" borderId="27" xfId="0" applyFont="1" applyFill="1" applyBorder="1" applyAlignment="1">
      <alignment horizontal="center" vertical="center"/>
    </xf>
    <xf numFmtId="0" fontId="82" fillId="27" borderId="26" xfId="0" applyFont="1" applyFill="1" applyBorder="1" applyAlignment="1">
      <alignment horizontal="center" vertical="center" shrinkToFit="1"/>
    </xf>
    <xf numFmtId="0" fontId="84" fillId="27" borderId="30" xfId="0" applyFont="1" applyFill="1" applyBorder="1" applyAlignment="1">
      <alignment horizontal="center" vertical="center" shrinkToFit="1"/>
    </xf>
    <xf numFmtId="0" fontId="84" fillId="27" borderId="31" xfId="0" applyFont="1" applyFill="1" applyBorder="1" applyAlignment="1">
      <alignment horizontal="center" vertical="center" shrinkToFit="1"/>
    </xf>
    <xf numFmtId="0" fontId="84" fillId="27" borderId="25" xfId="0" applyFont="1" applyFill="1" applyBorder="1" applyAlignment="1">
      <alignment horizontal="center" vertical="center" shrinkToFit="1"/>
    </xf>
    <xf numFmtId="0" fontId="84" fillId="27" borderId="16" xfId="0" applyFont="1" applyFill="1" applyBorder="1" applyAlignment="1">
      <alignment horizontal="center" vertical="center" shrinkToFit="1"/>
    </xf>
    <xf numFmtId="0" fontId="84" fillId="27" borderId="22" xfId="0" applyFont="1" applyFill="1" applyBorder="1" applyAlignment="1">
      <alignment horizontal="center" vertical="center" shrinkToFit="1"/>
    </xf>
    <xf numFmtId="0" fontId="84" fillId="27" borderId="24" xfId="0" applyFont="1" applyFill="1" applyBorder="1" applyAlignment="1">
      <alignment horizontal="center" vertical="center" shrinkToFit="1"/>
    </xf>
    <xf numFmtId="0" fontId="84" fillId="27" borderId="28" xfId="0" applyFont="1" applyFill="1" applyBorder="1" applyAlignment="1">
      <alignment horizontal="center" vertical="center" shrinkToFit="1"/>
    </xf>
    <xf numFmtId="0" fontId="82" fillId="27" borderId="24" xfId="0" applyFont="1" applyFill="1" applyBorder="1" applyAlignment="1">
      <alignment horizontal="center" vertical="center" shrinkToFit="1"/>
    </xf>
    <xf numFmtId="0" fontId="81" fillId="27" borderId="0" xfId="0" applyFont="1" applyFill="1" applyBorder="1" applyAlignment="1">
      <alignment horizontal="center" vertical="center" shrinkToFit="1"/>
    </xf>
    <xf numFmtId="0" fontId="81" fillId="27" borderId="25" xfId="0" applyFont="1" applyFill="1" applyBorder="1" applyAlignment="1">
      <alignment horizontal="center" vertical="center" shrinkToFit="1"/>
    </xf>
    <xf numFmtId="0" fontId="82" fillId="27" borderId="25" xfId="0" applyFont="1" applyFill="1" applyBorder="1" applyAlignment="1">
      <alignment horizontal="center" vertical="center" shrinkToFit="1"/>
    </xf>
    <xf numFmtId="0" fontId="82" fillId="27" borderId="28" xfId="0" applyFont="1" applyFill="1" applyBorder="1" applyAlignment="1">
      <alignment horizontal="right" vertical="center" shrinkToFit="1"/>
    </xf>
    <xf numFmtId="0" fontId="82" fillId="27" borderId="25" xfId="0" applyFont="1" applyFill="1" applyBorder="1" applyAlignment="1">
      <alignment horizontal="center" vertical="center" wrapText="1" shrinkToFit="1"/>
    </xf>
    <xf numFmtId="0" fontId="84" fillId="27" borderId="27" xfId="0" applyFont="1" applyFill="1" applyBorder="1" applyAlignment="1">
      <alignment horizontal="center" vertical="center" shrinkToFit="1"/>
    </xf>
    <xf numFmtId="0" fontId="81" fillId="27" borderId="20" xfId="0" applyFont="1" applyFill="1" applyBorder="1" applyAlignment="1">
      <alignment horizontal="center" vertical="center" shrinkToFit="1"/>
    </xf>
    <xf numFmtId="0" fontId="82" fillId="27" borderId="20" xfId="0" applyFont="1" applyFill="1" applyBorder="1" applyAlignment="1">
      <alignment horizontal="center" vertical="center" shrinkToFit="1"/>
    </xf>
    <xf numFmtId="0" fontId="82" fillId="27" borderId="21" xfId="0" applyFont="1" applyFill="1" applyBorder="1" applyAlignment="1">
      <alignment horizontal="right" vertical="center" shrinkToFit="1"/>
    </xf>
    <xf numFmtId="0" fontId="82" fillId="27" borderId="26" xfId="0" applyFont="1" applyFill="1" applyBorder="1" applyAlignment="1">
      <alignment horizontal="center" vertical="center" wrapText="1" shrinkToFit="1"/>
    </xf>
    <xf numFmtId="0" fontId="81" fillId="0" borderId="29" xfId="0" applyFont="1" applyFill="1" applyBorder="1" applyAlignment="1">
      <alignment vertical="center"/>
    </xf>
    <xf numFmtId="0" fontId="84" fillId="27" borderId="30" xfId="349" applyFont="1" applyFill="1" applyBorder="1" applyAlignment="1" applyProtection="1">
      <alignment horizontal="center" vertical="center"/>
    </xf>
    <xf numFmtId="0" fontId="91" fillId="27" borderId="36" xfId="349" applyFont="1" applyFill="1" applyBorder="1" applyAlignment="1" applyProtection="1">
      <alignment horizontal="center" vertical="center" wrapText="1"/>
    </xf>
    <xf numFmtId="0" fontId="84" fillId="27" borderId="25" xfId="349" applyFont="1" applyFill="1" applyBorder="1" applyAlignment="1" applyProtection="1">
      <alignment horizontal="center" vertical="center"/>
    </xf>
    <xf numFmtId="0" fontId="84" fillId="27" borderId="28" xfId="349" applyFont="1" applyFill="1" applyBorder="1" applyAlignment="1" applyProtection="1">
      <alignment vertical="center" wrapText="1"/>
    </xf>
    <xf numFmtId="0" fontId="84" fillId="27" borderId="25" xfId="349" applyFont="1" applyFill="1" applyBorder="1" applyAlignment="1" applyProtection="1">
      <alignment vertical="center" wrapText="1"/>
    </xf>
    <xf numFmtId="0" fontId="84" fillId="27" borderId="22" xfId="349" applyFont="1" applyFill="1" applyBorder="1" applyAlignment="1" applyProtection="1">
      <alignment horizontal="center" vertical="center" wrapText="1"/>
    </xf>
    <xf numFmtId="0" fontId="84" fillId="27" borderId="16" xfId="349" applyFont="1" applyFill="1" applyBorder="1" applyAlignment="1" applyProtection="1">
      <alignment horizontal="center" vertical="center" wrapText="1"/>
    </xf>
    <xf numFmtId="0" fontId="84" fillId="27" borderId="20" xfId="349" applyFont="1" applyFill="1" applyBorder="1" applyAlignment="1" applyProtection="1">
      <alignment horizontal="center" vertical="center"/>
    </xf>
    <xf numFmtId="0" fontId="82" fillId="27" borderId="21" xfId="349" applyFont="1" applyFill="1" applyBorder="1" applyAlignment="1" applyProtection="1">
      <alignment horizontal="center" vertical="center" wrapText="1"/>
    </xf>
    <xf numFmtId="0" fontId="84" fillId="27" borderId="27" xfId="349" applyFont="1" applyFill="1" applyBorder="1" applyAlignment="1" applyProtection="1">
      <alignment horizontal="center" vertical="center" wrapText="1"/>
    </xf>
    <xf numFmtId="0" fontId="82" fillId="27" borderId="27" xfId="349" applyFont="1" applyFill="1" applyBorder="1" applyAlignment="1" applyProtection="1">
      <alignment horizontal="center" vertical="center" wrapText="1"/>
    </xf>
    <xf numFmtId="0" fontId="84" fillId="0" borderId="54" xfId="0" applyFont="1" applyFill="1" applyBorder="1">
      <alignment vertical="center"/>
    </xf>
    <xf numFmtId="0" fontId="85" fillId="0" borderId="50" xfId="0" applyFont="1" applyBorder="1">
      <alignment vertical="center"/>
    </xf>
    <xf numFmtId="0" fontId="91" fillId="27" borderId="30" xfId="0" applyFont="1" applyFill="1" applyBorder="1" applyAlignment="1">
      <alignment horizontal="center" vertical="center"/>
    </xf>
    <xf numFmtId="0" fontId="84" fillId="27" borderId="29" xfId="0" applyFont="1" applyFill="1" applyBorder="1" applyAlignment="1">
      <alignment horizontal="centerContinuous" vertical="center"/>
    </xf>
    <xf numFmtId="0" fontId="84" fillId="27" borderId="33" xfId="0" applyFont="1" applyFill="1" applyBorder="1" applyAlignment="1">
      <alignment horizontal="centerContinuous" vertical="center"/>
    </xf>
    <xf numFmtId="0" fontId="92" fillId="27" borderId="25" xfId="0" applyFont="1" applyFill="1" applyBorder="1" applyAlignment="1">
      <alignment horizontal="center" vertical="center"/>
    </xf>
    <xf numFmtId="0" fontId="91" fillId="27" borderId="23" xfId="0" applyFont="1" applyFill="1" applyBorder="1" applyAlignment="1">
      <alignment horizontal="center" vertical="center"/>
    </xf>
    <xf numFmtId="0" fontId="91" fillId="27" borderId="25" xfId="0" applyFont="1" applyFill="1" applyBorder="1" applyAlignment="1">
      <alignment horizontal="center" vertical="center"/>
    </xf>
    <xf numFmtId="0" fontId="91" fillId="27" borderId="16" xfId="0" applyFont="1" applyFill="1" applyBorder="1" applyAlignment="1">
      <alignment horizontal="center" vertical="center"/>
    </xf>
    <xf numFmtId="0" fontId="82" fillId="27" borderId="25" xfId="0" applyFont="1" applyFill="1" applyBorder="1" applyAlignment="1">
      <alignment horizontal="center" vertical="center"/>
    </xf>
    <xf numFmtId="0" fontId="82" fillId="27" borderId="25" xfId="0" applyFont="1" applyFill="1" applyBorder="1" applyAlignment="1">
      <alignment horizontal="center" vertical="center"/>
    </xf>
    <xf numFmtId="0" fontId="82" fillId="27" borderId="24" xfId="0" applyFont="1" applyFill="1" applyBorder="1" applyAlignment="1">
      <alignment horizontal="center" vertical="center"/>
    </xf>
    <xf numFmtId="0" fontId="82" fillId="27" borderId="20" xfId="0" applyFont="1" applyFill="1" applyBorder="1" applyAlignment="1">
      <alignment horizontal="center" vertical="center"/>
    </xf>
    <xf numFmtId="0" fontId="82" fillId="27" borderId="26" xfId="0" applyFont="1" applyFill="1" applyBorder="1" applyAlignment="1">
      <alignment horizontal="center" vertical="center"/>
    </xf>
    <xf numFmtId="0" fontId="91" fillId="27" borderId="25" xfId="0" applyFont="1" applyFill="1" applyBorder="1" applyAlignment="1">
      <alignment horizontal="center" vertical="center" shrinkToFit="1"/>
    </xf>
    <xf numFmtId="0" fontId="91" fillId="27" borderId="17" xfId="0" applyFont="1" applyFill="1" applyBorder="1" applyAlignment="1">
      <alignment horizontal="center" vertical="center"/>
    </xf>
    <xf numFmtId="0" fontId="82" fillId="27" borderId="25" xfId="0" applyFont="1" applyFill="1" applyBorder="1" applyAlignment="1">
      <alignment horizontal="center"/>
    </xf>
    <xf numFmtId="0" fontId="82" fillId="27" borderId="0" xfId="0" applyFont="1" applyFill="1" applyBorder="1" applyAlignment="1">
      <alignment horizontal="center" vertical="center"/>
    </xf>
    <xf numFmtId="0" fontId="91" fillId="27" borderId="29" xfId="0" applyFont="1" applyFill="1" applyBorder="1" applyAlignment="1" applyProtection="1">
      <alignment horizontal="center" vertical="center"/>
    </xf>
    <xf numFmtId="0" fontId="91" fillId="27" borderId="36" xfId="0" applyFont="1" applyFill="1" applyBorder="1" applyAlignment="1">
      <alignment horizontal="center" vertical="center"/>
    </xf>
    <xf numFmtId="0" fontId="91" fillId="27" borderId="29" xfId="0" applyFont="1" applyFill="1" applyBorder="1" applyAlignment="1">
      <alignment horizontal="center" vertical="center"/>
    </xf>
    <xf numFmtId="0" fontId="83" fillId="27" borderId="0" xfId="0" applyFont="1" applyFill="1" applyBorder="1" applyAlignment="1" applyProtection="1">
      <alignment horizontal="center" vertical="center"/>
    </xf>
    <xf numFmtId="0" fontId="84" fillId="27" borderId="28" xfId="0" applyFont="1" applyFill="1" applyBorder="1" applyAlignment="1">
      <alignment horizontal="center" vertical="center"/>
    </xf>
    <xf numFmtId="0" fontId="81" fillId="27" borderId="0" xfId="0" applyFont="1" applyFill="1" applyBorder="1" applyAlignment="1" applyProtection="1">
      <alignment horizontal="center" vertical="center"/>
    </xf>
    <xf numFmtId="0" fontId="81" fillId="27" borderId="28" xfId="0" applyFont="1" applyFill="1" applyBorder="1" applyAlignment="1">
      <alignment horizontal="center" vertical="center"/>
    </xf>
    <xf numFmtId="0" fontId="81" fillId="27" borderId="0" xfId="0" applyFont="1" applyFill="1" applyBorder="1" applyAlignment="1">
      <alignment horizontal="center" vertical="center"/>
    </xf>
    <xf numFmtId="0" fontId="82" fillId="27" borderId="28" xfId="0" applyFont="1" applyFill="1" applyBorder="1" applyAlignment="1">
      <alignment horizontal="center" vertical="center"/>
    </xf>
    <xf numFmtId="0" fontId="81" fillId="27" borderId="0" xfId="0" applyFont="1" applyFill="1" applyBorder="1" applyAlignment="1">
      <alignment vertical="center"/>
    </xf>
    <xf numFmtId="0" fontId="91" fillId="27" borderId="27" xfId="0" applyFont="1" applyFill="1" applyBorder="1" applyAlignment="1" applyProtection="1">
      <alignment horizontal="center" vertical="center"/>
    </xf>
    <xf numFmtId="0" fontId="81" fillId="0" borderId="27" xfId="0" applyFont="1" applyFill="1" applyBorder="1" applyAlignment="1">
      <alignment vertical="center"/>
    </xf>
    <xf numFmtId="0" fontId="81" fillId="0" borderId="0" xfId="0" applyFont="1" applyFill="1" applyBorder="1">
      <alignment vertical="center"/>
    </xf>
    <xf numFmtId="0" fontId="89" fillId="0" borderId="0" xfId="395" applyFont="1" applyFill="1" applyBorder="1" applyAlignment="1">
      <alignment horizontal="center" vertical="center"/>
    </xf>
    <xf numFmtId="0" fontId="81" fillId="27" borderId="30" xfId="395" applyFont="1" applyFill="1" applyBorder="1" applyAlignment="1">
      <alignment horizontal="center" vertical="center"/>
    </xf>
    <xf numFmtId="0" fontId="81" fillId="27" borderId="25" xfId="395" applyFont="1" applyFill="1" applyBorder="1" applyAlignment="1">
      <alignment horizontal="center" vertical="center"/>
    </xf>
    <xf numFmtId="0" fontId="81" fillId="27" borderId="28" xfId="395" applyFont="1" applyFill="1" applyBorder="1" applyAlignment="1">
      <alignment horizontal="center" vertical="center" shrinkToFit="1"/>
    </xf>
    <xf numFmtId="0" fontId="81" fillId="27" borderId="22" xfId="395" applyFont="1" applyFill="1" applyBorder="1" applyAlignment="1">
      <alignment horizontal="center" vertical="center" shrinkToFit="1"/>
    </xf>
    <xf numFmtId="0" fontId="80" fillId="27" borderId="22" xfId="395" applyFont="1" applyFill="1" applyBorder="1" applyAlignment="1">
      <alignment horizontal="center" vertical="center" shrinkToFit="1"/>
    </xf>
    <xf numFmtId="0" fontId="81" fillId="27" borderId="28" xfId="395" applyFont="1" applyFill="1" applyBorder="1" applyAlignment="1">
      <alignment horizontal="center" vertical="center"/>
    </xf>
    <xf numFmtId="0" fontId="94" fillId="27" borderId="25" xfId="395" applyFont="1" applyFill="1" applyBorder="1" applyAlignment="1">
      <alignment horizontal="center" vertical="center" shrinkToFit="1"/>
    </xf>
    <xf numFmtId="0" fontId="82" fillId="27" borderId="25" xfId="395" applyFont="1" applyFill="1" applyBorder="1" applyAlignment="1">
      <alignment horizontal="center" vertical="center"/>
    </xf>
    <xf numFmtId="0" fontId="82" fillId="27" borderId="20" xfId="395" applyFont="1" applyFill="1" applyBorder="1" applyAlignment="1">
      <alignment horizontal="center" vertical="center"/>
    </xf>
    <xf numFmtId="0" fontId="82" fillId="27" borderId="21" xfId="395" applyFont="1" applyFill="1" applyBorder="1" applyAlignment="1">
      <alignment horizontal="center" vertical="center" shrinkToFit="1"/>
    </xf>
    <xf numFmtId="0" fontId="80" fillId="27" borderId="16" xfId="395" applyFont="1" applyFill="1" applyBorder="1" applyAlignment="1">
      <alignment horizontal="center" vertical="center" shrinkToFit="1"/>
    </xf>
    <xf numFmtId="0" fontId="80" fillId="27" borderId="25" xfId="0" applyFont="1" applyFill="1" applyBorder="1" applyAlignment="1">
      <alignment horizontal="center" vertical="center" shrinkToFit="1"/>
    </xf>
    <xf numFmtId="0" fontId="80" fillId="27" borderId="22" xfId="0" applyFont="1" applyFill="1" applyBorder="1" applyAlignment="1">
      <alignment horizontal="center" vertical="center" shrinkToFit="1"/>
    </xf>
    <xf numFmtId="0" fontId="80" fillId="27" borderId="23" xfId="0" applyFont="1" applyFill="1" applyBorder="1" applyAlignment="1">
      <alignment horizontal="center" vertical="center" shrinkToFit="1"/>
    </xf>
    <xf numFmtId="0" fontId="80" fillId="27" borderId="51" xfId="0" applyFont="1" applyFill="1" applyBorder="1" applyAlignment="1">
      <alignment horizontal="center" vertical="center" shrinkToFit="1"/>
    </xf>
    <xf numFmtId="0" fontId="82" fillId="27" borderId="28" xfId="395" applyFont="1" applyFill="1" applyBorder="1" applyAlignment="1">
      <alignment horizontal="center" vertical="center" shrinkToFit="1"/>
    </xf>
    <xf numFmtId="0" fontId="82" fillId="27" borderId="0" xfId="395" applyFont="1" applyFill="1" applyBorder="1" applyAlignment="1">
      <alignment horizontal="center" vertical="center" shrinkToFit="1"/>
    </xf>
    <xf numFmtId="0" fontId="82" fillId="27" borderId="28" xfId="0" applyFont="1" applyFill="1" applyBorder="1" applyAlignment="1">
      <alignment horizontal="center" vertical="center" shrinkToFit="1"/>
    </xf>
    <xf numFmtId="0" fontId="82" fillId="27" borderId="21" xfId="0" applyFont="1" applyFill="1" applyBorder="1" applyAlignment="1">
      <alignment horizontal="center" vertical="center" shrinkToFit="1"/>
    </xf>
    <xf numFmtId="0" fontId="84" fillId="27" borderId="30" xfId="0" applyFont="1" applyFill="1" applyBorder="1" applyAlignment="1">
      <alignment horizontal="center" vertical="center"/>
    </xf>
    <xf numFmtId="0" fontId="84" fillId="27" borderId="31" xfId="0" applyFont="1" applyFill="1" applyBorder="1" applyAlignment="1">
      <alignment horizontal="center" vertical="center"/>
    </xf>
    <xf numFmtId="0" fontId="91" fillId="27" borderId="31" xfId="0" applyFont="1" applyFill="1" applyBorder="1" applyAlignment="1">
      <alignment horizontal="centerContinuous" vertical="center"/>
    </xf>
    <xf numFmtId="0" fontId="84" fillId="27" borderId="31" xfId="0" applyFont="1" applyFill="1" applyBorder="1" applyAlignment="1">
      <alignment horizontal="centerContinuous" vertical="center"/>
    </xf>
    <xf numFmtId="0" fontId="82" fillId="27" borderId="24" xfId="0" applyFont="1" applyFill="1" applyBorder="1" applyAlignment="1">
      <alignment horizontal="center"/>
    </xf>
    <xf numFmtId="0" fontId="84" fillId="27" borderId="20" xfId="0" applyFont="1" applyFill="1" applyBorder="1" applyAlignment="1">
      <alignment horizontal="center" vertical="center"/>
    </xf>
    <xf numFmtId="0" fontId="91" fillId="27" borderId="30" xfId="0" applyFont="1" applyFill="1" applyBorder="1" applyAlignment="1">
      <alignment horizontal="center" vertical="center"/>
    </xf>
    <xf numFmtId="0" fontId="84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Continuous" vertical="center"/>
    </xf>
    <xf numFmtId="0" fontId="0" fillId="27" borderId="16" xfId="0" applyFont="1" applyFill="1" applyBorder="1" applyAlignment="1">
      <alignment horizontal="centerContinuous" vertical="center"/>
    </xf>
    <xf numFmtId="0" fontId="82" fillId="27" borderId="26" xfId="0" applyFont="1" applyFill="1" applyBorder="1" applyAlignment="1">
      <alignment horizontal="centerContinuous" vertical="center"/>
    </xf>
    <xf numFmtId="0" fontId="0" fillId="27" borderId="24" xfId="0" applyFont="1" applyFill="1" applyBorder="1" applyAlignment="1">
      <alignment horizontal="centerContinuous" vertical="center"/>
    </xf>
    <xf numFmtId="0" fontId="84" fillId="27" borderId="16" xfId="0" applyFont="1" applyFill="1" applyBorder="1" applyAlignment="1">
      <alignment horizontal="center" vertical="center"/>
    </xf>
    <xf numFmtId="0" fontId="84" fillId="27" borderId="24" xfId="0" applyFont="1" applyFill="1" applyBorder="1" applyAlignment="1">
      <alignment horizontal="centerContinuous" vertical="center"/>
    </xf>
    <xf numFmtId="0" fontId="3" fillId="27" borderId="24" xfId="0" applyFont="1" applyFill="1" applyBorder="1" applyAlignment="1">
      <alignment horizontal="centerContinuous" vertical="center"/>
    </xf>
    <xf numFmtId="0" fontId="3" fillId="27" borderId="24" xfId="0" applyFont="1" applyFill="1" applyBorder="1" applyAlignment="1">
      <alignment horizontal="center" vertical="center"/>
    </xf>
    <xf numFmtId="0" fontId="82" fillId="27" borderId="28" xfId="0" applyFont="1" applyFill="1" applyBorder="1" applyAlignment="1">
      <alignment horizontal="centerContinuous"/>
    </xf>
    <xf numFmtId="0" fontId="3" fillId="27" borderId="24" xfId="0" applyFont="1" applyFill="1" applyBorder="1" applyAlignment="1">
      <alignment horizontal="centerContinuous"/>
    </xf>
    <xf numFmtId="0" fontId="82" fillId="27" borderId="24" xfId="0" applyFont="1" applyFill="1" applyBorder="1" applyAlignment="1">
      <alignment horizontal="centerContinuous"/>
    </xf>
    <xf numFmtId="0" fontId="102" fillId="27" borderId="30" xfId="349" applyFont="1" applyFill="1" applyBorder="1" applyAlignment="1" applyProtection="1">
      <alignment horizontal="center" vertical="center"/>
    </xf>
    <xf numFmtId="0" fontId="102" fillId="27" borderId="25" xfId="349" applyFont="1" applyFill="1" applyBorder="1" applyAlignment="1" applyProtection="1">
      <alignment horizontal="center" vertical="center"/>
    </xf>
    <xf numFmtId="0" fontId="87" fillId="27" borderId="23" xfId="349" applyFont="1" applyFill="1" applyBorder="1" applyAlignment="1" applyProtection="1">
      <alignment horizontal="center" vertical="center" wrapText="1"/>
    </xf>
    <xf numFmtId="0" fontId="87" fillId="27" borderId="22" xfId="349" applyFont="1" applyFill="1" applyBorder="1" applyAlignment="1" applyProtection="1">
      <alignment horizontal="center" vertical="center" wrapText="1"/>
    </xf>
    <xf numFmtId="0" fontId="87" fillId="27" borderId="16" xfId="349" applyFont="1" applyFill="1" applyBorder="1" applyAlignment="1" applyProtection="1">
      <alignment horizontal="center" vertical="center" wrapText="1"/>
    </xf>
    <xf numFmtId="0" fontId="102" fillId="27" borderId="0" xfId="349" applyFont="1" applyFill="1" applyBorder="1" applyAlignment="1" applyProtection="1">
      <alignment horizontal="center" vertical="center"/>
    </xf>
    <xf numFmtId="0" fontId="82" fillId="27" borderId="28" xfId="349" applyFont="1" applyFill="1" applyBorder="1" applyAlignment="1" applyProtection="1">
      <alignment horizontal="center" vertical="center" wrapText="1"/>
    </xf>
    <xf numFmtId="0" fontId="82" fillId="27" borderId="24" xfId="349" applyFont="1" applyFill="1" applyBorder="1" applyAlignment="1" applyProtection="1">
      <alignment horizontal="center" vertical="center" wrapText="1"/>
    </xf>
    <xf numFmtId="0" fontId="102" fillId="27" borderId="27" xfId="349" applyFont="1" applyFill="1" applyBorder="1" applyAlignment="1" applyProtection="1">
      <alignment horizontal="center" vertical="center"/>
    </xf>
    <xf numFmtId="0" fontId="102" fillId="27" borderId="20" xfId="349" applyFont="1" applyFill="1" applyBorder="1" applyAlignment="1" applyProtection="1">
      <alignment horizontal="center" vertical="center"/>
    </xf>
    <xf numFmtId="0" fontId="82" fillId="27" borderId="26" xfId="349" applyFont="1" applyFill="1" applyBorder="1" applyAlignment="1" applyProtection="1">
      <alignment horizontal="center" vertical="center" wrapText="1"/>
    </xf>
    <xf numFmtId="191" fontId="90" fillId="0" borderId="50" xfId="393" applyNumberFormat="1" applyFont="1" applyFill="1" applyBorder="1" applyAlignment="1">
      <alignment horizontal="center" vertical="center" shrinkToFit="1"/>
    </xf>
    <xf numFmtId="0" fontId="108" fillId="0" borderId="51" xfId="0" applyFont="1" applyFill="1" applyBorder="1" applyAlignment="1">
      <alignment vertical="center"/>
    </xf>
    <xf numFmtId="0" fontId="108" fillId="0" borderId="17" xfId="0" applyFont="1" applyFill="1" applyBorder="1" applyAlignment="1">
      <alignment vertical="center"/>
    </xf>
    <xf numFmtId="0" fontId="84" fillId="0" borderId="0" xfId="0" applyFont="1" applyFill="1" applyBorder="1">
      <alignment vertical="center"/>
    </xf>
    <xf numFmtId="0" fontId="84" fillId="0" borderId="0" xfId="0" applyFont="1" applyFill="1">
      <alignment vertical="center"/>
    </xf>
    <xf numFmtId="0" fontId="106" fillId="27" borderId="47" xfId="0" applyFont="1" applyFill="1" applyBorder="1" applyAlignment="1">
      <alignment horizontal="center" vertical="center" shrinkToFit="1"/>
    </xf>
    <xf numFmtId="0" fontId="106" fillId="27" borderId="48" xfId="0" applyFont="1" applyFill="1" applyBorder="1" applyAlignment="1">
      <alignment horizontal="center" vertical="center" shrinkToFit="1"/>
    </xf>
    <xf numFmtId="0" fontId="90" fillId="27" borderId="29" xfId="0" applyFont="1" applyFill="1" applyBorder="1" applyAlignment="1">
      <alignment horizontal="center" vertical="center" shrinkToFit="1"/>
    </xf>
    <xf numFmtId="0" fontId="106" fillId="27" borderId="42" xfId="0" applyFont="1" applyFill="1" applyBorder="1" applyAlignment="1">
      <alignment horizontal="center" vertical="center" shrinkToFit="1"/>
    </xf>
    <xf numFmtId="0" fontId="106" fillId="27" borderId="40" xfId="0" applyFont="1" applyFill="1" applyBorder="1" applyAlignment="1">
      <alignment horizontal="center" vertical="center" shrinkToFit="1"/>
    </xf>
    <xf numFmtId="0" fontId="90" fillId="27" borderId="0" xfId="0" applyFont="1" applyFill="1" applyBorder="1" applyAlignment="1">
      <alignment horizontal="center" vertical="center" shrinkToFit="1"/>
    </xf>
    <xf numFmtId="0" fontId="90" fillId="27" borderId="0" xfId="0" applyFont="1" applyFill="1" applyBorder="1" applyAlignment="1">
      <alignment vertical="center" shrinkToFit="1"/>
    </xf>
    <xf numFmtId="0" fontId="84" fillId="27" borderId="40" xfId="0" applyFont="1" applyFill="1" applyBorder="1" applyAlignment="1">
      <alignment vertical="center" shrinkToFit="1"/>
    </xf>
    <xf numFmtId="0" fontId="105" fillId="27" borderId="40" xfId="0" applyFont="1" applyFill="1" applyBorder="1" applyAlignment="1">
      <alignment horizontal="center" vertical="center" shrinkToFit="1"/>
    </xf>
    <xf numFmtId="0" fontId="106" fillId="27" borderId="37" xfId="0" applyFont="1" applyFill="1" applyBorder="1" applyAlignment="1">
      <alignment horizontal="center" vertical="center" shrinkToFit="1"/>
    </xf>
    <xf numFmtId="0" fontId="106" fillId="27" borderId="41" xfId="0" applyFont="1" applyFill="1" applyBorder="1" applyAlignment="1">
      <alignment horizontal="center" vertical="center" shrinkToFit="1"/>
    </xf>
    <xf numFmtId="0" fontId="105" fillId="27" borderId="40" xfId="0" applyFont="1" applyFill="1" applyBorder="1" applyAlignment="1">
      <alignment vertical="center" shrinkToFit="1"/>
    </xf>
    <xf numFmtId="0" fontId="82" fillId="27" borderId="40" xfId="0" applyFont="1" applyFill="1" applyBorder="1" applyAlignment="1">
      <alignment vertical="center" shrinkToFit="1"/>
    </xf>
    <xf numFmtId="0" fontId="82" fillId="27" borderId="0" xfId="0" applyFont="1" applyFill="1" applyBorder="1" applyAlignment="1">
      <alignment vertical="center" shrinkToFit="1"/>
    </xf>
    <xf numFmtId="0" fontId="105" fillId="27" borderId="41" xfId="0" applyFont="1" applyFill="1" applyBorder="1" applyAlignment="1">
      <alignment horizontal="center" vertical="center" shrinkToFit="1"/>
    </xf>
    <xf numFmtId="0" fontId="105" fillId="27" borderId="42" xfId="0" applyFont="1" applyFill="1" applyBorder="1" applyAlignment="1">
      <alignment horizontal="center" vertical="center" shrinkToFit="1"/>
    </xf>
    <xf numFmtId="0" fontId="106" fillId="27" borderId="45" xfId="0" applyFont="1" applyFill="1" applyBorder="1" applyAlignment="1">
      <alignment horizontal="center" vertical="center" shrinkToFit="1"/>
    </xf>
    <xf numFmtId="0" fontId="106" fillId="27" borderId="46" xfId="0" applyFont="1" applyFill="1" applyBorder="1" applyAlignment="1">
      <alignment horizontal="center" vertical="center" shrinkToFit="1"/>
    </xf>
    <xf numFmtId="0" fontId="105" fillId="27" borderId="46" xfId="0" applyFont="1" applyFill="1" applyBorder="1" applyAlignment="1">
      <alignment horizontal="center" vertical="center" shrinkToFit="1"/>
    </xf>
    <xf numFmtId="0" fontId="105" fillId="27" borderId="43" xfId="0" applyFont="1" applyFill="1" applyBorder="1" applyAlignment="1">
      <alignment horizontal="center" vertical="center" shrinkToFit="1"/>
    </xf>
    <xf numFmtId="0" fontId="105" fillId="27" borderId="45" xfId="0" applyFont="1" applyFill="1" applyBorder="1" applyAlignment="1">
      <alignment horizontal="center" vertical="center" shrinkToFit="1"/>
    </xf>
    <xf numFmtId="0" fontId="82" fillId="27" borderId="46" xfId="0" applyFont="1" applyFill="1" applyBorder="1" applyAlignment="1">
      <alignment vertical="center" shrinkToFit="1"/>
    </xf>
    <xf numFmtId="0" fontId="105" fillId="27" borderId="52" xfId="0" applyFont="1" applyFill="1" applyBorder="1" applyAlignment="1">
      <alignment horizontal="center" vertical="center" shrinkToFit="1"/>
    </xf>
    <xf numFmtId="0" fontId="90" fillId="27" borderId="43" xfId="0" applyFont="1" applyFill="1" applyBorder="1" applyAlignment="1">
      <alignment horizontal="center" vertical="center" shrinkToFit="1"/>
    </xf>
    <xf numFmtId="0" fontId="90" fillId="27" borderId="29" xfId="0" applyFont="1" applyFill="1" applyBorder="1" applyAlignment="1">
      <alignment horizontal="center" vertical="top" shrinkToFit="1"/>
    </xf>
    <xf numFmtId="0" fontId="90" fillId="27" borderId="0" xfId="0" applyFont="1" applyFill="1" applyBorder="1" applyAlignment="1">
      <alignment horizontal="center" vertical="top" shrinkToFit="1"/>
    </xf>
    <xf numFmtId="0" fontId="90" fillId="27" borderId="0" xfId="0" applyFont="1" applyFill="1" applyBorder="1" applyAlignment="1">
      <alignment vertical="top" shrinkToFit="1"/>
    </xf>
    <xf numFmtId="0" fontId="107" fillId="27" borderId="0" xfId="0" applyFont="1" applyFill="1" applyBorder="1" applyAlignment="1">
      <alignment vertical="top" shrinkToFit="1"/>
    </xf>
    <xf numFmtId="0" fontId="106" fillId="27" borderId="40" xfId="0" applyFont="1" applyFill="1" applyBorder="1" applyAlignment="1">
      <alignment vertical="center" shrinkToFit="1"/>
    </xf>
    <xf numFmtId="0" fontId="82" fillId="27" borderId="0" xfId="0" applyFont="1" applyFill="1" applyBorder="1" applyAlignment="1">
      <alignment shrinkToFit="1"/>
    </xf>
    <xf numFmtId="0" fontId="82" fillId="27" borderId="41" xfId="0" applyFont="1" applyFill="1" applyBorder="1" applyAlignment="1">
      <alignment vertical="center" shrinkToFit="1"/>
    </xf>
    <xf numFmtId="0" fontId="105" fillId="27" borderId="42" xfId="0" applyFont="1" applyFill="1" applyBorder="1" applyAlignment="1">
      <alignment vertical="center" shrinkToFit="1"/>
    </xf>
    <xf numFmtId="0" fontId="82" fillId="27" borderId="46" xfId="0" applyFont="1" applyFill="1" applyBorder="1" applyAlignment="1">
      <alignment horizontal="center" vertical="center" shrinkToFit="1"/>
    </xf>
    <xf numFmtId="0" fontId="90" fillId="27" borderId="43" xfId="0" applyFont="1" applyFill="1" applyBorder="1" applyAlignment="1">
      <alignment horizontal="center" vertical="top" shrinkToFit="1"/>
    </xf>
    <xf numFmtId="0" fontId="108" fillId="0" borderId="0" xfId="0" applyFont="1" applyFill="1" applyBorder="1" applyAlignment="1">
      <alignment vertical="center" shrinkToFit="1"/>
    </xf>
    <xf numFmtId="14" fontId="108" fillId="0" borderId="0" xfId="393" applyNumberFormat="1" applyFont="1" applyFill="1" applyBorder="1" applyAlignment="1">
      <alignment horizontal="center" vertical="center" shrinkToFit="1"/>
    </xf>
    <xf numFmtId="14" fontId="108" fillId="0" borderId="50" xfId="0" applyNumberFormat="1" applyFont="1" applyBorder="1" applyAlignment="1">
      <alignment horizontal="center" vertical="center" shrinkToFit="1"/>
    </xf>
    <xf numFmtId="0" fontId="94" fillId="0" borderId="0" xfId="393" applyNumberFormat="1" applyFont="1" applyFill="1" applyBorder="1" applyAlignment="1">
      <alignment horizontal="center" vertical="center" shrinkToFit="1"/>
    </xf>
    <xf numFmtId="0" fontId="120" fillId="0" borderId="0" xfId="393" applyNumberFormat="1" applyFont="1" applyFill="1" applyBorder="1" applyAlignment="1">
      <alignment horizontal="center" vertical="center" shrinkToFit="1"/>
    </xf>
    <xf numFmtId="0" fontId="117" fillId="0" borderId="0" xfId="393" applyNumberFormat="1" applyFont="1" applyFill="1" applyBorder="1" applyAlignment="1">
      <alignment horizontal="center" vertical="center" shrinkToFit="1"/>
    </xf>
    <xf numFmtId="0" fontId="117" fillId="0" borderId="50" xfId="393" applyNumberFormat="1" applyFont="1" applyFill="1" applyBorder="1" applyAlignment="1">
      <alignment horizontal="center" vertical="center" shrinkToFit="1"/>
    </xf>
    <xf numFmtId="191" fontId="94" fillId="0" borderId="0" xfId="393" applyNumberFormat="1" applyFont="1" applyFill="1" applyBorder="1" applyAlignment="1">
      <alignment horizontal="center" vertical="center" shrinkToFit="1"/>
    </xf>
    <xf numFmtId="191" fontId="120" fillId="0" borderId="0" xfId="393" applyNumberFormat="1" applyFont="1" applyFill="1" applyBorder="1" applyAlignment="1">
      <alignment horizontal="center" vertical="center" shrinkToFit="1"/>
    </xf>
    <xf numFmtId="191" fontId="94" fillId="0" borderId="0" xfId="398" applyNumberFormat="1" applyFont="1" applyBorder="1" applyAlignment="1">
      <alignment horizontal="center" vertical="center" wrapText="1" shrinkToFit="1"/>
    </xf>
    <xf numFmtId="191" fontId="94" fillId="0" borderId="50" xfId="398" applyNumberFormat="1" applyFont="1" applyBorder="1" applyAlignment="1">
      <alignment horizontal="center" vertical="center" wrapText="1" shrinkToFit="1"/>
    </xf>
    <xf numFmtId="0" fontId="122" fillId="0" borderId="0" xfId="393" applyNumberFormat="1" applyFont="1" applyFill="1" applyBorder="1" applyAlignment="1">
      <alignment horizontal="center" vertical="center" shrinkToFit="1"/>
    </xf>
    <xf numFmtId="176" fontId="81" fillId="0" borderId="0" xfId="393" applyNumberFormat="1" applyFont="1" applyFill="1" applyBorder="1" applyAlignment="1" applyProtection="1">
      <alignment horizontal="center" vertical="center" shrinkToFit="1"/>
    </xf>
    <xf numFmtId="41" fontId="109" fillId="0" borderId="0" xfId="393" applyFont="1" applyFill="1" applyBorder="1" applyAlignment="1">
      <alignment horizontal="left" vertical="center" shrinkToFit="1"/>
    </xf>
    <xf numFmtId="41" fontId="108" fillId="0" borderId="0" xfId="0" applyNumberFormat="1" applyFont="1" applyAlignment="1">
      <alignment horizontal="left" vertical="center" shrinkToFit="1"/>
    </xf>
    <xf numFmtId="41" fontId="108" fillId="0" borderId="50" xfId="0" applyNumberFormat="1" applyFont="1" applyBorder="1" applyAlignment="1">
      <alignment horizontal="left" vertical="center" shrinkToFit="1"/>
    </xf>
    <xf numFmtId="0" fontId="117" fillId="0" borderId="0" xfId="398" applyFont="1" applyAlignment="1">
      <alignment horizontal="center" vertical="center" shrinkToFit="1"/>
    </xf>
    <xf numFmtId="0" fontId="117" fillId="0" borderId="0" xfId="399" applyNumberFormat="1" applyFont="1" applyFill="1" applyBorder="1" applyAlignment="1">
      <alignment horizontal="center" vertical="center" shrinkToFit="1"/>
    </xf>
    <xf numFmtId="0" fontId="122" fillId="0" borderId="0" xfId="399" applyNumberFormat="1" applyFont="1" applyFill="1" applyBorder="1" applyAlignment="1">
      <alignment horizontal="center" vertical="center" shrinkToFit="1"/>
    </xf>
    <xf numFmtId="200" fontId="117" fillId="0" borderId="0" xfId="398" applyNumberFormat="1" applyFont="1" applyAlignment="1">
      <alignment horizontal="center" vertical="center" shrinkToFit="1"/>
    </xf>
    <xf numFmtId="0" fontId="117" fillId="0" borderId="50" xfId="398" applyFont="1" applyBorder="1" applyAlignment="1">
      <alignment horizontal="center" vertical="center" shrinkToFit="1"/>
    </xf>
    <xf numFmtId="0" fontId="117" fillId="0" borderId="0" xfId="0" applyFont="1" applyAlignment="1">
      <alignment horizontal="center" vertical="center" shrinkToFit="1"/>
    </xf>
    <xf numFmtId="0" fontId="122" fillId="0" borderId="0" xfId="0" applyFont="1" applyAlignment="1">
      <alignment horizontal="center" vertical="center" shrinkToFit="1"/>
    </xf>
    <xf numFmtId="0" fontId="117" fillId="0" borderId="50" xfId="0" applyFont="1" applyBorder="1" applyAlignment="1">
      <alignment horizontal="center" vertical="center" shrinkToFit="1"/>
    </xf>
    <xf numFmtId="199" fontId="97" fillId="0" borderId="50" xfId="396" applyNumberFormat="1" applyFont="1" applyFill="1" applyBorder="1" applyAlignment="1" applyProtection="1">
      <alignment vertical="center" shrinkToFit="1"/>
    </xf>
    <xf numFmtId="0" fontId="81" fillId="0" borderId="24" xfId="395" applyFont="1" applyFill="1" applyBorder="1" applyAlignment="1">
      <alignment horizontal="center" vertical="center"/>
    </xf>
    <xf numFmtId="0" fontId="95" fillId="0" borderId="24" xfId="395" applyFont="1" applyFill="1" applyBorder="1" applyAlignment="1">
      <alignment horizontal="center" vertical="center" wrapText="1"/>
    </xf>
    <xf numFmtId="0" fontId="97" fillId="0" borderId="53" xfId="395" applyFont="1" applyFill="1" applyBorder="1" applyAlignment="1">
      <alignment horizontal="center" vertical="center" wrapText="1"/>
    </xf>
    <xf numFmtId="49" fontId="90" fillId="28" borderId="0" xfId="399" applyNumberFormat="1" applyFont="1" applyFill="1" applyBorder="1" applyAlignment="1">
      <alignment horizontal="center" vertical="center" shrinkToFit="1"/>
    </xf>
    <xf numFmtId="49" fontId="99" fillId="28" borderId="0" xfId="399" applyNumberFormat="1" applyFont="1" applyFill="1" applyBorder="1" applyAlignment="1">
      <alignment horizontal="center" vertical="center" shrinkToFit="1"/>
    </xf>
    <xf numFmtId="200" fontId="90" fillId="28" borderId="0" xfId="398" applyNumberFormat="1" applyFont="1" applyFill="1" applyAlignment="1">
      <alignment horizontal="center" vertical="center" shrinkToFit="1"/>
    </xf>
    <xf numFmtId="49" fontId="90" fillId="28" borderId="50" xfId="398" applyNumberFormat="1" applyFont="1" applyFill="1" applyBorder="1" applyAlignment="1">
      <alignment horizontal="center" vertical="center" shrinkToFit="1"/>
    </xf>
    <xf numFmtId="0" fontId="84" fillId="28" borderId="38" xfId="0" applyFont="1" applyFill="1" applyBorder="1" applyAlignment="1">
      <alignment horizontal="center" vertical="center" shrinkToFit="1"/>
    </xf>
    <xf numFmtId="0" fontId="84" fillId="28" borderId="41" xfId="0" applyFont="1" applyFill="1" applyBorder="1" applyAlignment="1">
      <alignment horizontal="center" vertical="center" shrinkToFit="1"/>
    </xf>
    <xf numFmtId="0" fontId="85" fillId="28" borderId="41" xfId="0" applyFont="1" applyFill="1" applyBorder="1" applyAlignment="1">
      <alignment horizontal="center" vertical="center" shrinkToFit="1"/>
    </xf>
    <xf numFmtId="0" fontId="90" fillId="28" borderId="38" xfId="0" applyFont="1" applyFill="1" applyBorder="1" applyAlignment="1">
      <alignment horizontal="center" vertical="center" shrinkToFit="1"/>
    </xf>
    <xf numFmtId="0" fontId="90" fillId="28" borderId="41" xfId="0" applyFont="1" applyFill="1" applyBorder="1" applyAlignment="1">
      <alignment horizontal="center" vertical="center" shrinkToFit="1"/>
    </xf>
    <xf numFmtId="0" fontId="99" fillId="28" borderId="41" xfId="0" applyFont="1" applyFill="1" applyBorder="1" applyAlignment="1">
      <alignment horizontal="center" vertical="center" shrinkToFit="1"/>
    </xf>
    <xf numFmtId="0" fontId="84" fillId="28" borderId="39" xfId="0" applyFont="1" applyFill="1" applyBorder="1" applyAlignment="1">
      <alignment horizontal="center" vertical="center"/>
    </xf>
    <xf numFmtId="0" fontId="84" fillId="28" borderId="42" xfId="0" applyFont="1" applyFill="1" applyBorder="1" applyAlignment="1">
      <alignment horizontal="center" vertical="center"/>
    </xf>
    <xf numFmtId="0" fontId="85" fillId="28" borderId="42" xfId="0" applyFont="1" applyFill="1" applyBorder="1" applyAlignment="1">
      <alignment horizontal="center" vertical="center"/>
    </xf>
    <xf numFmtId="0" fontId="81" fillId="27" borderId="31" xfId="395" applyFont="1" applyFill="1" applyBorder="1" applyAlignment="1">
      <alignment horizontal="center" vertical="center"/>
    </xf>
    <xf numFmtId="0" fontId="81" fillId="27" borderId="24" xfId="395" applyFont="1" applyFill="1" applyBorder="1" applyAlignment="1">
      <alignment horizontal="center" vertical="center"/>
    </xf>
    <xf numFmtId="0" fontId="82" fillId="27" borderId="24" xfId="395" applyFont="1" applyFill="1" applyBorder="1" applyAlignment="1">
      <alignment horizontal="center" vertical="center"/>
    </xf>
    <xf numFmtId="0" fontId="82" fillId="27" borderId="26" xfId="395" applyFont="1" applyFill="1" applyBorder="1" applyAlignment="1">
      <alignment horizontal="center" vertical="center"/>
    </xf>
    <xf numFmtId="0" fontId="84" fillId="27" borderId="22" xfId="0" applyFont="1" applyFill="1" applyBorder="1" applyAlignment="1">
      <alignment horizontal="centerContinuous" vertical="center"/>
    </xf>
    <xf numFmtId="0" fontId="119" fillId="28" borderId="42" xfId="0" applyFont="1" applyFill="1" applyBorder="1" applyAlignment="1">
      <alignment horizontal="center" vertical="center" wrapText="1" shrinkToFit="1"/>
    </xf>
    <xf numFmtId="0" fontId="94" fillId="28" borderId="42" xfId="0" applyFont="1" applyFill="1" applyBorder="1" applyAlignment="1">
      <alignment horizontal="center" vertical="center" wrapText="1" shrinkToFit="1"/>
    </xf>
    <xf numFmtId="0" fontId="117" fillId="28" borderId="55" xfId="0" applyFont="1" applyFill="1" applyBorder="1" applyAlignment="1">
      <alignment horizontal="center" vertical="center" wrapText="1" shrinkToFit="1"/>
    </xf>
    <xf numFmtId="0" fontId="117" fillId="28" borderId="41" xfId="0" applyFont="1" applyFill="1" applyBorder="1" applyAlignment="1">
      <alignment horizontal="center" vertical="center" wrapText="1" shrinkToFit="1"/>
    </xf>
    <xf numFmtId="0" fontId="117" fillId="28" borderId="56" xfId="0" applyFont="1" applyFill="1" applyBorder="1" applyAlignment="1">
      <alignment horizontal="center" vertical="center" wrapText="1" shrinkToFit="1"/>
    </xf>
    <xf numFmtId="0" fontId="117" fillId="28" borderId="41" xfId="0" applyFont="1" applyFill="1" applyBorder="1" applyAlignment="1">
      <alignment horizontal="distributed" vertical="center" shrinkToFit="1"/>
    </xf>
    <xf numFmtId="0" fontId="117" fillId="28" borderId="56" xfId="0" applyFont="1" applyFill="1" applyBorder="1" applyAlignment="1">
      <alignment horizontal="distributed" vertical="distributed" shrinkToFit="1"/>
    </xf>
    <xf numFmtId="191" fontId="124" fillId="0" borderId="0" xfId="393" applyNumberFormat="1" applyFont="1" applyFill="1" applyBorder="1" applyAlignment="1">
      <alignment horizontal="center" vertical="center" wrapText="1" shrinkToFit="1"/>
    </xf>
    <xf numFmtId="200" fontId="125" fillId="0" borderId="24" xfId="398" applyNumberFormat="1" applyFont="1" applyBorder="1" applyAlignment="1">
      <alignment horizontal="center" vertical="center" wrapText="1"/>
    </xf>
    <xf numFmtId="200" fontId="125" fillId="0" borderId="53" xfId="398" applyNumberFormat="1" applyFont="1" applyBorder="1" applyAlignment="1">
      <alignment horizontal="center" vertical="center" wrapText="1"/>
    </xf>
    <xf numFmtId="0" fontId="82" fillId="27" borderId="27" xfId="0" applyFont="1" applyFill="1" applyBorder="1" applyAlignment="1">
      <alignment horizontal="center" vertical="center" shrinkToFit="1"/>
    </xf>
    <xf numFmtId="0" fontId="82" fillId="27" borderId="20" xfId="0" applyFont="1" applyFill="1" applyBorder="1" applyAlignment="1">
      <alignment horizontal="center" vertical="center" shrinkToFit="1"/>
    </xf>
    <xf numFmtId="0" fontId="81" fillId="27" borderId="31" xfId="395" applyFont="1" applyFill="1" applyBorder="1" applyAlignment="1">
      <alignment horizontal="center" vertical="center" shrinkToFit="1"/>
    </xf>
    <xf numFmtId="0" fontId="81" fillId="27" borderId="30" xfId="395" applyFont="1" applyFill="1" applyBorder="1" applyAlignment="1">
      <alignment horizontal="center" vertical="center" shrinkToFit="1"/>
    </xf>
    <xf numFmtId="0" fontId="82" fillId="27" borderId="26" xfId="395" applyFont="1" applyFill="1" applyBorder="1" applyAlignment="1">
      <alignment horizontal="center" vertical="center" shrinkToFit="1"/>
    </xf>
    <xf numFmtId="0" fontId="82" fillId="27" borderId="20" xfId="395" applyFont="1" applyFill="1" applyBorder="1" applyAlignment="1">
      <alignment horizontal="center" vertical="center" shrinkToFit="1"/>
    </xf>
    <xf numFmtId="0" fontId="81" fillId="27" borderId="16" xfId="395" applyFont="1" applyFill="1" applyBorder="1" applyAlignment="1">
      <alignment horizontal="center" vertical="center" shrinkToFit="1"/>
    </xf>
    <xf numFmtId="0" fontId="81" fillId="27" borderId="23" xfId="395" applyFont="1" applyFill="1" applyBorder="1" applyAlignment="1">
      <alignment horizontal="center" vertical="center" shrinkToFit="1"/>
    </xf>
    <xf numFmtId="0" fontId="81" fillId="27" borderId="24" xfId="395" applyFont="1" applyFill="1" applyBorder="1" applyAlignment="1">
      <alignment horizontal="center" vertical="center" shrinkToFit="1"/>
    </xf>
    <xf numFmtId="0" fontId="81" fillId="27" borderId="25" xfId="395" applyFont="1" applyFill="1" applyBorder="1" applyAlignment="1">
      <alignment horizontal="center" vertical="center" shrinkToFit="1"/>
    </xf>
    <xf numFmtId="0" fontId="82" fillId="27" borderId="24" xfId="395" applyFont="1" applyFill="1" applyBorder="1" applyAlignment="1">
      <alignment horizontal="center" vertical="center" shrinkToFit="1"/>
    </xf>
    <xf numFmtId="0" fontId="82" fillId="27" borderId="25" xfId="395" applyFont="1" applyFill="1" applyBorder="1" applyAlignment="1">
      <alignment horizontal="center" vertical="center" shrinkToFit="1"/>
    </xf>
    <xf numFmtId="0" fontId="82" fillId="27" borderId="27" xfId="395" applyFont="1" applyFill="1" applyBorder="1" applyAlignment="1">
      <alignment horizontal="center" vertical="center" shrinkToFit="1"/>
    </xf>
    <xf numFmtId="0" fontId="80" fillId="27" borderId="51" xfId="395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81" fillId="0" borderId="29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top"/>
    </xf>
    <xf numFmtId="0" fontId="84" fillId="27" borderId="31" xfId="0" applyFont="1" applyFill="1" applyBorder="1" applyAlignment="1">
      <alignment horizontal="center" vertical="center" shrinkToFit="1"/>
    </xf>
    <xf numFmtId="0" fontId="84" fillId="27" borderId="29" xfId="0" applyFont="1" applyFill="1" applyBorder="1" applyAlignment="1">
      <alignment horizontal="center" vertical="center" shrinkToFit="1"/>
    </xf>
    <xf numFmtId="0" fontId="84" fillId="27" borderId="30" xfId="0" applyFont="1" applyFill="1" applyBorder="1" applyAlignment="1">
      <alignment horizontal="center" vertical="center" shrinkToFit="1"/>
    </xf>
    <xf numFmtId="0" fontId="82" fillId="27" borderId="26" xfId="0" applyFont="1" applyFill="1" applyBorder="1" applyAlignment="1">
      <alignment horizontal="center" vertical="center" shrinkToFit="1"/>
    </xf>
    <xf numFmtId="0" fontId="82" fillId="27" borderId="27" xfId="0" applyFont="1" applyFill="1" applyBorder="1" applyAlignment="1">
      <alignment horizontal="center" vertical="center" shrinkToFit="1"/>
    </xf>
    <xf numFmtId="0" fontId="82" fillId="27" borderId="20" xfId="0" applyFont="1" applyFill="1" applyBorder="1" applyAlignment="1">
      <alignment horizontal="center" vertical="center" shrinkToFit="1"/>
    </xf>
    <xf numFmtId="0" fontId="81" fillId="0" borderId="10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4" fillId="27" borderId="32" xfId="0" applyFont="1" applyFill="1" applyBorder="1" applyAlignment="1">
      <alignment horizontal="center" vertical="center" shrinkToFit="1"/>
    </xf>
    <xf numFmtId="0" fontId="84" fillId="27" borderId="33" xfId="0" applyFont="1" applyFill="1" applyBorder="1" applyAlignment="1">
      <alignment horizontal="center" vertical="center" shrinkToFit="1"/>
    </xf>
    <xf numFmtId="0" fontId="82" fillId="27" borderId="33" xfId="0" applyFont="1" applyFill="1" applyBorder="1" applyAlignment="1">
      <alignment horizontal="center" vertical="center" shrinkToFit="1"/>
    </xf>
    <xf numFmtId="0" fontId="82" fillId="27" borderId="34" xfId="0" applyFont="1" applyFill="1" applyBorder="1" applyAlignment="1">
      <alignment horizontal="center" vertical="center" shrinkToFit="1"/>
    </xf>
    <xf numFmtId="0" fontId="88" fillId="0" borderId="0" xfId="0" applyFont="1" applyFill="1" applyAlignment="1">
      <alignment horizontal="center" vertical="center" shrinkToFit="1"/>
    </xf>
    <xf numFmtId="0" fontId="89" fillId="0" borderId="0" xfId="0" applyFont="1" applyFill="1" applyAlignment="1">
      <alignment horizontal="center" vertical="top" shrinkToFit="1"/>
    </xf>
    <xf numFmtId="0" fontId="81" fillId="0" borderId="27" xfId="0" applyFont="1" applyFill="1" applyBorder="1" applyAlignment="1">
      <alignment horizontal="left" vertical="center"/>
    </xf>
    <xf numFmtId="0" fontId="81" fillId="0" borderId="27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vertical="center"/>
    </xf>
    <xf numFmtId="0" fontId="88" fillId="0" borderId="0" xfId="349" applyFont="1" applyFill="1" applyAlignment="1" applyProtection="1">
      <alignment horizontal="center" vertical="center"/>
    </xf>
    <xf numFmtId="0" fontId="89" fillId="0" borderId="0" xfId="349" applyFont="1" applyFill="1" applyAlignment="1" applyProtection="1">
      <alignment horizontal="center" vertical="center"/>
    </xf>
    <xf numFmtId="0" fontId="84" fillId="27" borderId="29" xfId="349" applyFont="1" applyFill="1" applyBorder="1" applyAlignment="1" applyProtection="1">
      <alignment horizontal="center" vertical="center" wrapText="1"/>
    </xf>
    <xf numFmtId="0" fontId="84" fillId="27" borderId="0" xfId="349" applyFont="1" applyFill="1" applyBorder="1" applyAlignment="1" applyProtection="1">
      <alignment horizontal="center" vertical="center" wrapText="1"/>
    </xf>
    <xf numFmtId="0" fontId="84" fillId="27" borderId="31" xfId="349" applyFont="1" applyFill="1" applyBorder="1" applyAlignment="1" applyProtection="1">
      <alignment horizontal="center" vertical="center" wrapText="1"/>
    </xf>
    <xf numFmtId="0" fontId="84" fillId="27" borderId="30" xfId="349" applyFont="1" applyFill="1" applyBorder="1" applyAlignment="1" applyProtection="1">
      <alignment horizontal="center" vertical="center" wrapText="1"/>
    </xf>
    <xf numFmtId="0" fontId="82" fillId="27" borderId="26" xfId="349" applyFont="1" applyFill="1" applyBorder="1" applyAlignment="1" applyProtection="1">
      <alignment horizontal="center" vertical="center" wrapText="1"/>
    </xf>
    <xf numFmtId="0" fontId="82" fillId="27" borderId="20" xfId="349" applyFont="1" applyFill="1" applyBorder="1" applyAlignment="1" applyProtection="1">
      <alignment horizontal="center" vertical="center" wrapText="1"/>
    </xf>
    <xf numFmtId="0" fontId="82" fillId="27" borderId="27" xfId="349" applyFont="1" applyFill="1" applyBorder="1" applyAlignment="1" applyProtection="1">
      <alignment horizontal="center" vertical="center" wrapText="1"/>
    </xf>
    <xf numFmtId="0" fontId="91" fillId="27" borderId="16" xfId="0" applyFont="1" applyFill="1" applyBorder="1" applyAlignment="1">
      <alignment horizontal="center" vertical="center"/>
    </xf>
    <xf numFmtId="0" fontId="91" fillId="27" borderId="23" xfId="0" applyFont="1" applyFill="1" applyBorder="1" applyAlignment="1">
      <alignment horizontal="center" vertical="center"/>
    </xf>
    <xf numFmtId="0" fontId="82" fillId="27" borderId="24" xfId="0" applyFont="1" applyFill="1" applyBorder="1" applyAlignment="1">
      <alignment horizontal="center" vertical="center"/>
    </xf>
    <xf numFmtId="0" fontId="82" fillId="27" borderId="25" xfId="0" applyFont="1" applyFill="1" applyBorder="1" applyAlignment="1">
      <alignment horizontal="center" vertical="center"/>
    </xf>
    <xf numFmtId="0" fontId="82" fillId="27" borderId="26" xfId="0" applyFont="1" applyFill="1" applyBorder="1" applyAlignment="1">
      <alignment horizontal="center" vertical="center"/>
    </xf>
    <xf numFmtId="0" fontId="82" fillId="27" borderId="20" xfId="0" applyFont="1" applyFill="1" applyBorder="1" applyAlignment="1">
      <alignment horizontal="center" vertical="center"/>
    </xf>
    <xf numFmtId="0" fontId="88" fillId="0" borderId="0" xfId="0" applyFont="1" applyFill="1" applyBorder="1" applyAlignment="1" applyProtection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 applyProtection="1">
      <alignment horizontal="center" vertical="top"/>
    </xf>
    <xf numFmtId="0" fontId="81" fillId="0" borderId="0" xfId="366" applyFont="1" applyFill="1" applyBorder="1" applyAlignment="1">
      <alignment horizontal="left" vertical="center"/>
    </xf>
    <xf numFmtId="0" fontId="88" fillId="0" borderId="0" xfId="395" applyFont="1" applyFill="1" applyBorder="1" applyAlignment="1">
      <alignment horizontal="center" vertical="center"/>
    </xf>
    <xf numFmtId="0" fontId="103" fillId="0" borderId="0" xfId="395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2" fillId="27" borderId="20" xfId="395" applyFont="1" applyFill="1" applyBorder="1" applyAlignment="1">
      <alignment horizontal="center" vertical="center" shrinkToFit="1"/>
    </xf>
    <xf numFmtId="0" fontId="82" fillId="27" borderId="26" xfId="395" applyFont="1" applyFill="1" applyBorder="1" applyAlignment="1">
      <alignment horizontal="center" vertical="center" shrinkToFit="1"/>
    </xf>
    <xf numFmtId="0" fontId="81" fillId="27" borderId="18" xfId="395" applyFont="1" applyFill="1" applyBorder="1" applyAlignment="1">
      <alignment horizontal="center" vertical="center" shrinkToFit="1"/>
    </xf>
    <xf numFmtId="0" fontId="81" fillId="27" borderId="4" xfId="395" applyFont="1" applyFill="1" applyBorder="1" applyAlignment="1">
      <alignment horizontal="center" vertical="center" shrinkToFit="1"/>
    </xf>
    <xf numFmtId="0" fontId="81" fillId="27" borderId="33" xfId="395" applyFont="1" applyFill="1" applyBorder="1" applyAlignment="1">
      <alignment horizontal="center" vertical="center"/>
    </xf>
    <xf numFmtId="0" fontId="81" fillId="27" borderId="31" xfId="0" applyFont="1" applyFill="1" applyBorder="1" applyAlignment="1">
      <alignment horizontal="center" vertical="center"/>
    </xf>
    <xf numFmtId="0" fontId="81" fillId="27" borderId="29" xfId="0" applyFont="1" applyFill="1" applyBorder="1" applyAlignment="1">
      <alignment horizontal="center" vertical="center"/>
    </xf>
    <xf numFmtId="0" fontId="81" fillId="27" borderId="30" xfId="0" applyFont="1" applyFill="1" applyBorder="1" applyAlignment="1">
      <alignment horizontal="center" vertical="center"/>
    </xf>
    <xf numFmtId="0" fontId="82" fillId="27" borderId="27" xfId="0" applyFont="1" applyFill="1" applyBorder="1" applyAlignment="1">
      <alignment horizontal="center" vertical="center"/>
    </xf>
    <xf numFmtId="0" fontId="81" fillId="27" borderId="31" xfId="395" applyFont="1" applyFill="1" applyBorder="1" applyAlignment="1">
      <alignment horizontal="center" vertical="center" shrinkToFit="1"/>
    </xf>
    <xf numFmtId="0" fontId="81" fillId="27" borderId="29" xfId="395" applyFont="1" applyFill="1" applyBorder="1" applyAlignment="1">
      <alignment horizontal="center" vertical="center" shrinkToFit="1"/>
    </xf>
    <xf numFmtId="0" fontId="81" fillId="27" borderId="18" xfId="395" applyFont="1" applyFill="1" applyBorder="1" applyAlignment="1">
      <alignment horizontal="center" vertical="center"/>
    </xf>
    <xf numFmtId="0" fontId="81" fillId="27" borderId="4" xfId="395" applyFont="1" applyFill="1" applyBorder="1" applyAlignment="1">
      <alignment horizontal="center" vertical="center"/>
    </xf>
    <xf numFmtId="0" fontId="81" fillId="27" borderId="19" xfId="395" applyFont="1" applyFill="1" applyBorder="1" applyAlignment="1">
      <alignment horizontal="center" vertical="center" shrinkToFit="1"/>
    </xf>
    <xf numFmtId="0" fontId="81" fillId="27" borderId="30" xfId="395" applyFont="1" applyFill="1" applyBorder="1" applyAlignment="1">
      <alignment horizontal="center" vertical="center" shrinkToFit="1"/>
    </xf>
    <xf numFmtId="0" fontId="81" fillId="0" borderId="29" xfId="0" applyFont="1" applyFill="1" applyBorder="1" applyAlignment="1">
      <alignment horizontal="left" vertical="center" wrapText="1"/>
    </xf>
    <xf numFmtId="0" fontId="81" fillId="27" borderId="32" xfId="395" applyFont="1" applyFill="1" applyBorder="1" applyAlignment="1">
      <alignment horizontal="center" vertical="center"/>
    </xf>
    <xf numFmtId="0" fontId="0" fillId="27" borderId="4" xfId="0" applyFill="1" applyBorder="1" applyAlignment="1"/>
    <xf numFmtId="0" fontId="0" fillId="27" borderId="19" xfId="0" applyFill="1" applyBorder="1" applyAlignment="1"/>
    <xf numFmtId="198" fontId="95" fillId="0" borderId="0" xfId="393" applyNumberFormat="1" applyFont="1" applyFill="1" applyBorder="1" applyAlignment="1" applyProtection="1">
      <alignment horizontal="right" vertical="center"/>
    </xf>
    <xf numFmtId="198" fontId="84" fillId="0" borderId="0" xfId="393" applyNumberFormat="1" applyFont="1" applyFill="1" applyBorder="1" applyAlignment="1" applyProtection="1">
      <alignment horizontal="right" vertical="center"/>
    </xf>
    <xf numFmtId="198" fontId="85" fillId="0" borderId="10" xfId="393" applyNumberFormat="1" applyFont="1" applyFill="1" applyBorder="1" applyAlignment="1" applyProtection="1">
      <alignment horizontal="right" vertical="center"/>
    </xf>
    <xf numFmtId="198" fontId="97" fillId="0" borderId="10" xfId="393" applyNumberFormat="1" applyFont="1" applyFill="1" applyBorder="1" applyAlignment="1" applyProtection="1">
      <alignment horizontal="right" vertical="center"/>
    </xf>
    <xf numFmtId="0" fontId="82" fillId="27" borderId="24" xfId="0" applyFont="1" applyFill="1" applyBorder="1" applyAlignment="1">
      <alignment horizontal="center"/>
    </xf>
    <xf numFmtId="0" fontId="82" fillId="27" borderId="25" xfId="0" applyFont="1" applyFill="1" applyBorder="1" applyAlignment="1">
      <alignment horizontal="center"/>
    </xf>
    <xf numFmtId="0" fontId="91" fillId="27" borderId="32" xfId="0" applyFont="1" applyFill="1" applyBorder="1" applyAlignment="1">
      <alignment horizontal="center" vertical="center" shrinkToFit="1"/>
    </xf>
    <xf numFmtId="0" fontId="91" fillId="27" borderId="34" xfId="0" applyFont="1" applyFill="1" applyBorder="1" applyAlignment="1">
      <alignment horizontal="center" vertical="center" shrinkToFit="1"/>
    </xf>
    <xf numFmtId="0" fontId="91" fillId="27" borderId="32" xfId="0" applyFont="1" applyFill="1" applyBorder="1" applyAlignment="1">
      <alignment horizontal="center" vertical="center"/>
    </xf>
    <xf numFmtId="0" fontId="91" fillId="27" borderId="33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0" fontId="0" fillId="27" borderId="4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84" fillId="27" borderId="0" xfId="0" applyFont="1" applyFill="1" applyBorder="1" applyAlignment="1">
      <alignment horizontal="center" vertical="center"/>
    </xf>
    <xf numFmtId="0" fontId="84" fillId="27" borderId="25" xfId="0" applyFont="1" applyFill="1" applyBorder="1" applyAlignment="1">
      <alignment horizontal="center" vertical="center"/>
    </xf>
    <xf numFmtId="0" fontId="84" fillId="27" borderId="16" xfId="0" applyFont="1" applyFill="1" applyBorder="1" applyAlignment="1">
      <alignment horizontal="center" vertical="center"/>
    </xf>
    <xf numFmtId="0" fontId="84" fillId="27" borderId="23" xfId="0" applyFont="1" applyFill="1" applyBorder="1" applyAlignment="1">
      <alignment horizontal="center" vertical="center"/>
    </xf>
    <xf numFmtId="41" fontId="95" fillId="0" borderId="0" xfId="393" applyFont="1" applyFill="1" applyBorder="1" applyAlignment="1" applyProtection="1">
      <alignment horizontal="center" vertical="center"/>
    </xf>
    <xf numFmtId="41" fontId="97" fillId="0" borderId="50" xfId="393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1" fillId="27" borderId="31" xfId="0" applyFont="1" applyFill="1" applyBorder="1" applyAlignment="1">
      <alignment horizontal="center" vertical="center" shrinkToFit="1"/>
    </xf>
    <xf numFmtId="0" fontId="91" fillId="27" borderId="29" xfId="0" applyFont="1" applyFill="1" applyBorder="1" applyAlignment="1">
      <alignment horizontal="center" vertical="center" shrinkToFit="1"/>
    </xf>
    <xf numFmtId="0" fontId="82" fillId="27" borderId="0" xfId="0" applyFont="1" applyFill="1" applyBorder="1" applyAlignment="1">
      <alignment horizontal="center" vertical="center"/>
    </xf>
    <xf numFmtId="41" fontId="95" fillId="0" borderId="51" xfId="393" applyFont="1" applyFill="1" applyBorder="1" applyAlignment="1" applyProtection="1">
      <alignment horizontal="center" vertical="center"/>
    </xf>
    <xf numFmtId="0" fontId="91" fillId="27" borderId="31" xfId="0" applyFont="1" applyFill="1" applyBorder="1" applyAlignment="1">
      <alignment horizontal="center" vertical="center"/>
    </xf>
    <xf numFmtId="0" fontId="91" fillId="27" borderId="30" xfId="0" applyFont="1" applyFill="1" applyBorder="1" applyAlignment="1">
      <alignment horizontal="center" vertical="center"/>
    </xf>
    <xf numFmtId="0" fontId="91" fillId="27" borderId="29" xfId="0" applyFont="1" applyFill="1" applyBorder="1" applyAlignment="1">
      <alignment horizontal="center" vertical="center"/>
    </xf>
    <xf numFmtId="41" fontId="97" fillId="0" borderId="10" xfId="393" applyFont="1" applyFill="1" applyBorder="1" applyAlignment="1" applyProtection="1">
      <alignment horizontal="center" vertical="center"/>
    </xf>
    <xf numFmtId="41" fontId="85" fillId="0" borderId="50" xfId="393" applyFont="1" applyFill="1" applyBorder="1" applyAlignment="1" applyProtection="1">
      <alignment horizontal="center" vertical="center"/>
    </xf>
    <xf numFmtId="198" fontId="97" fillId="0" borderId="10" xfId="393" applyNumberFormat="1" applyFont="1" applyFill="1" applyBorder="1" applyAlignment="1" applyProtection="1">
      <alignment horizontal="center" vertical="center"/>
    </xf>
    <xf numFmtId="198" fontId="95" fillId="0" borderId="51" xfId="393" applyNumberFormat="1" applyFont="1" applyFill="1" applyBorder="1" applyAlignment="1" applyProtection="1">
      <alignment horizontal="center" vertical="center"/>
    </xf>
    <xf numFmtId="198" fontId="95" fillId="0" borderId="0" xfId="393" applyNumberFormat="1" applyFont="1" applyFill="1" applyBorder="1" applyAlignment="1" applyProtection="1">
      <alignment horizontal="center" vertical="center"/>
    </xf>
    <xf numFmtId="0" fontId="108" fillId="0" borderId="29" xfId="0" applyFont="1" applyFill="1" applyBorder="1" applyAlignment="1">
      <alignment horizontal="left" vertical="center" shrinkToFit="1"/>
    </xf>
    <xf numFmtId="0" fontId="106" fillId="27" borderId="38" xfId="0" applyFont="1" applyFill="1" applyBorder="1" applyAlignment="1">
      <alignment horizontal="center" vertical="center" shrinkToFit="1"/>
    </xf>
    <xf numFmtId="0" fontId="106" fillId="27" borderId="39" xfId="0" applyFont="1" applyFill="1" applyBorder="1" applyAlignment="1">
      <alignment horizontal="center" vertical="center" shrinkToFit="1"/>
    </xf>
    <xf numFmtId="0" fontId="105" fillId="27" borderId="41" xfId="0" applyFont="1" applyFill="1" applyBorder="1" applyAlignment="1">
      <alignment horizontal="center" vertical="center" shrinkToFit="1"/>
    </xf>
    <xf numFmtId="0" fontId="105" fillId="27" borderId="0" xfId="0" applyFont="1" applyFill="1" applyBorder="1" applyAlignment="1">
      <alignment horizontal="center" vertical="center" shrinkToFit="1"/>
    </xf>
    <xf numFmtId="0" fontId="105" fillId="27" borderId="42" xfId="0" applyFont="1" applyFill="1" applyBorder="1" applyAlignment="1">
      <alignment horizontal="center" vertical="center" shrinkToFit="1"/>
    </xf>
    <xf numFmtId="0" fontId="82" fillId="27" borderId="41" xfId="0" applyFont="1" applyFill="1" applyBorder="1" applyAlignment="1">
      <alignment vertical="center" shrinkToFit="1"/>
    </xf>
    <xf numFmtId="0" fontId="82" fillId="27" borderId="0" xfId="0" applyFont="1" applyFill="1" applyBorder="1" applyAlignment="1">
      <alignment vertical="center" shrinkToFit="1"/>
    </xf>
    <xf numFmtId="0" fontId="82" fillId="27" borderId="42" xfId="0" applyFont="1" applyFill="1" applyBorder="1" applyAlignment="1">
      <alignment vertical="center" shrinkToFit="1"/>
    </xf>
    <xf numFmtId="0" fontId="82" fillId="27" borderId="43" xfId="0" applyFont="1" applyFill="1" applyBorder="1" applyAlignment="1">
      <alignment vertical="center" shrinkToFit="1"/>
    </xf>
    <xf numFmtId="0" fontId="82" fillId="27" borderId="44" xfId="0" applyFont="1" applyFill="1" applyBorder="1" applyAlignment="1">
      <alignment vertical="center" shrinkToFit="1"/>
    </xf>
    <xf numFmtId="0" fontId="82" fillId="27" borderId="45" xfId="0" applyFont="1" applyFill="1" applyBorder="1" applyAlignment="1">
      <alignment vertical="center" shrinkToFit="1"/>
    </xf>
    <xf numFmtId="0" fontId="105" fillId="27" borderId="43" xfId="0" applyFont="1" applyFill="1" applyBorder="1" applyAlignment="1">
      <alignment horizontal="center" vertical="center" shrinkToFit="1"/>
    </xf>
    <xf numFmtId="0" fontId="105" fillId="27" borderId="44" xfId="0" applyFont="1" applyFill="1" applyBorder="1" applyAlignment="1">
      <alignment horizontal="center" vertical="center" shrinkToFit="1"/>
    </xf>
    <xf numFmtId="0" fontId="106" fillId="27" borderId="37" xfId="0" applyFont="1" applyFill="1" applyBorder="1" applyAlignment="1">
      <alignment horizontal="center" vertical="center" shrinkToFit="1"/>
    </xf>
    <xf numFmtId="0" fontId="106" fillId="27" borderId="40" xfId="0" applyFont="1" applyFill="1" applyBorder="1" applyAlignment="1">
      <alignment horizontal="center" vertical="center" shrinkToFit="1"/>
    </xf>
    <xf numFmtId="0" fontId="106" fillId="27" borderId="46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top"/>
    </xf>
    <xf numFmtId="0" fontId="103" fillId="0" borderId="0" xfId="0" applyFont="1" applyFill="1" applyBorder="1" applyAlignment="1">
      <alignment horizontal="center" vertical="top"/>
    </xf>
    <xf numFmtId="0" fontId="106" fillId="27" borderId="49" xfId="0" applyFont="1" applyFill="1" applyBorder="1" applyAlignment="1">
      <alignment horizontal="center" vertical="center" shrinkToFit="1"/>
    </xf>
    <xf numFmtId="0" fontId="106" fillId="27" borderId="29" xfId="0" applyFont="1" applyFill="1" applyBorder="1" applyAlignment="1">
      <alignment horizontal="center" vertical="center" shrinkToFit="1"/>
    </xf>
    <xf numFmtId="0" fontId="106" fillId="27" borderId="47" xfId="0" applyFont="1" applyFill="1" applyBorder="1" applyAlignment="1">
      <alignment horizontal="center" vertical="center" shrinkToFit="1"/>
    </xf>
    <xf numFmtId="0" fontId="106" fillId="27" borderId="41" xfId="0" applyFont="1" applyFill="1" applyBorder="1" applyAlignment="1">
      <alignment horizontal="center" vertical="center" shrinkToFit="1"/>
    </xf>
    <xf numFmtId="0" fontId="106" fillId="27" borderId="0" xfId="0" applyFont="1" applyFill="1" applyBorder="1" applyAlignment="1">
      <alignment horizontal="center" vertical="center" shrinkToFit="1"/>
    </xf>
    <xf numFmtId="0" fontId="106" fillId="27" borderId="42" xfId="0" applyFont="1" applyFill="1" applyBorder="1" applyAlignment="1">
      <alignment horizontal="center" vertical="center" shrinkToFit="1"/>
    </xf>
    <xf numFmtId="0" fontId="103" fillId="0" borderId="50" xfId="0" applyFont="1" applyFill="1" applyBorder="1" applyAlignment="1">
      <alignment horizontal="center" vertical="top"/>
    </xf>
    <xf numFmtId="0" fontId="103" fillId="0" borderId="10" xfId="0" applyFont="1" applyFill="1" applyBorder="1" applyAlignment="1">
      <alignment horizontal="center" vertical="top"/>
    </xf>
    <xf numFmtId="0" fontId="84" fillId="27" borderId="43" xfId="0" applyFont="1" applyFill="1" applyBorder="1" applyAlignment="1">
      <alignment vertical="center" shrinkToFit="1"/>
    </xf>
    <xf numFmtId="0" fontId="84" fillId="27" borderId="44" xfId="0" applyFont="1" applyFill="1" applyBorder="1" applyAlignment="1">
      <alignment vertical="center" shrinkToFit="1"/>
    </xf>
    <xf numFmtId="0" fontId="84" fillId="27" borderId="45" xfId="0" applyFont="1" applyFill="1" applyBorder="1" applyAlignment="1">
      <alignment vertical="center" shrinkToFit="1"/>
    </xf>
    <xf numFmtId="0" fontId="108" fillId="0" borderId="51" xfId="0" applyFont="1" applyFill="1" applyBorder="1" applyAlignment="1">
      <alignment horizontal="left" vertical="center"/>
    </xf>
    <xf numFmtId="0" fontId="84" fillId="27" borderId="41" xfId="0" applyFont="1" applyFill="1" applyBorder="1" applyAlignment="1">
      <alignment vertical="center" shrinkToFit="1"/>
    </xf>
    <xf numFmtId="0" fontId="84" fillId="27" borderId="0" xfId="0" applyFont="1" applyFill="1" applyBorder="1" applyAlignment="1">
      <alignment vertical="center" shrinkToFit="1"/>
    </xf>
    <xf numFmtId="0" fontId="84" fillId="27" borderId="42" xfId="0" applyFont="1" applyFill="1" applyBorder="1" applyAlignment="1">
      <alignment vertical="center" shrinkToFit="1"/>
    </xf>
    <xf numFmtId="0" fontId="102" fillId="27" borderId="29" xfId="349" applyFont="1" applyFill="1" applyBorder="1" applyAlignment="1" applyProtection="1">
      <alignment horizontal="center" vertical="center"/>
    </xf>
    <xf numFmtId="0" fontId="102" fillId="27" borderId="0" xfId="349" applyFont="1" applyFill="1" applyBorder="1" applyAlignment="1" applyProtection="1">
      <alignment horizontal="center" vertical="center"/>
    </xf>
    <xf numFmtId="0" fontId="89" fillId="0" borderId="0" xfId="349" applyFont="1" applyFill="1" applyAlignment="1" applyProtection="1">
      <alignment horizontal="center" vertical="top"/>
    </xf>
    <xf numFmtId="0" fontId="102" fillId="27" borderId="31" xfId="349" applyFont="1" applyFill="1" applyBorder="1" applyAlignment="1" applyProtection="1">
      <alignment horizontal="center" vertical="center" wrapText="1"/>
    </xf>
    <xf numFmtId="0" fontId="102" fillId="27" borderId="30" xfId="349" applyFont="1" applyFill="1" applyBorder="1" applyAlignment="1" applyProtection="1">
      <alignment horizontal="center" vertical="center" wrapText="1"/>
    </xf>
    <xf numFmtId="0" fontId="87" fillId="27" borderId="31" xfId="349" applyFont="1" applyFill="1" applyBorder="1" applyAlignment="1" applyProtection="1">
      <alignment horizontal="center" vertical="center" wrapText="1"/>
    </xf>
    <xf numFmtId="0" fontId="102" fillId="27" borderId="29" xfId="349" applyFont="1" applyFill="1" applyBorder="1" applyAlignment="1" applyProtection="1">
      <alignment horizontal="center" vertical="center" wrapText="1"/>
    </xf>
    <xf numFmtId="0" fontId="82" fillId="27" borderId="24" xfId="395" applyFont="1" applyFill="1" applyBorder="1" applyAlignment="1">
      <alignment vertical="center" shrinkToFit="1"/>
    </xf>
    <xf numFmtId="0" fontId="81" fillId="27" borderId="24" xfId="395" applyFont="1" applyFill="1" applyBorder="1" applyAlignment="1">
      <alignment vertical="center" shrinkToFit="1"/>
    </xf>
    <xf numFmtId="0" fontId="81" fillId="0" borderId="50" xfId="0" applyFont="1" applyFill="1" applyBorder="1" applyAlignment="1">
      <alignment horizontal="right" vertical="center"/>
    </xf>
    <xf numFmtId="194" fontId="97" fillId="0" borderId="50" xfId="396" applyNumberFormat="1" applyFont="1" applyFill="1" applyBorder="1" applyAlignment="1" applyProtection="1">
      <alignment vertical="center" shrinkToFit="1"/>
    </xf>
    <xf numFmtId="0" fontId="81" fillId="27" borderId="28" xfId="395" applyFont="1" applyFill="1" applyBorder="1" applyAlignment="1">
      <alignment vertical="center" shrinkToFit="1"/>
    </xf>
    <xf numFmtId="0" fontId="81" fillId="0" borderId="50" xfId="0" applyFont="1" applyFill="1" applyBorder="1" applyAlignment="1">
      <alignment vertical="center"/>
    </xf>
    <xf numFmtId="0" fontId="81" fillId="27" borderId="0" xfId="0" applyFont="1" applyFill="1" applyBorder="1" applyAlignment="1">
      <alignment horizontal="center" vertical="center"/>
    </xf>
    <xf numFmtId="0" fontId="81" fillId="27" borderId="24" xfId="0" applyFont="1" applyFill="1" applyBorder="1" applyAlignment="1">
      <alignment horizontal="center" vertical="center"/>
    </xf>
    <xf numFmtId="0" fontId="81" fillId="27" borderId="25" xfId="0" applyFont="1" applyFill="1" applyBorder="1" applyAlignment="1">
      <alignment horizontal="center" vertical="center"/>
    </xf>
    <xf numFmtId="0" fontId="81" fillId="27" borderId="19" xfId="395" applyFont="1" applyFill="1" applyBorder="1" applyAlignment="1">
      <alignment horizontal="center" vertical="center"/>
    </xf>
    <xf numFmtId="0" fontId="81" fillId="27" borderId="34" xfId="395" applyFont="1" applyFill="1" applyBorder="1" applyAlignment="1">
      <alignment horizontal="center" vertical="center"/>
    </xf>
    <xf numFmtId="0" fontId="81" fillId="27" borderId="18" xfId="0" applyFont="1" applyFill="1" applyBorder="1" applyAlignment="1">
      <alignment horizontal="center" vertical="center"/>
    </xf>
    <xf numFmtId="0" fontId="81" fillId="27" borderId="4" xfId="0" applyFont="1" applyFill="1" applyBorder="1" applyAlignment="1">
      <alignment horizontal="center" vertical="center"/>
    </xf>
    <xf numFmtId="0" fontId="81" fillId="27" borderId="19" xfId="0" applyFont="1" applyFill="1" applyBorder="1" applyAlignment="1">
      <alignment horizontal="center" vertical="center"/>
    </xf>
    <xf numFmtId="0" fontId="81" fillId="0" borderId="50" xfId="0" applyFont="1" applyFill="1" applyBorder="1" applyAlignment="1">
      <alignment horizontal="left" vertical="center"/>
    </xf>
    <xf numFmtId="0" fontId="81" fillId="27" borderId="16" xfId="0" applyFont="1" applyFill="1" applyBorder="1" applyAlignment="1">
      <alignment horizontal="center" vertical="center"/>
    </xf>
    <xf numFmtId="0" fontId="81" fillId="27" borderId="23" xfId="0" applyFont="1" applyFill="1" applyBorder="1" applyAlignment="1">
      <alignment horizontal="center" vertical="center"/>
    </xf>
    <xf numFmtId="0" fontId="80" fillId="27" borderId="25" xfId="0" applyFont="1" applyFill="1" applyBorder="1" applyAlignment="1">
      <alignment horizontal="center" vertical="center" shrinkToFit="1"/>
    </xf>
    <xf numFmtId="0" fontId="80" fillId="27" borderId="24" xfId="0" applyFont="1" applyFill="1" applyBorder="1" applyAlignment="1">
      <alignment horizontal="center" vertical="center" shrinkToFit="1"/>
    </xf>
    <xf numFmtId="0" fontId="80" fillId="27" borderId="18" xfId="395" applyFont="1" applyFill="1" applyBorder="1" applyAlignment="1">
      <alignment horizontal="center" vertical="center" shrinkToFit="1"/>
    </xf>
    <xf numFmtId="0" fontId="80" fillId="27" borderId="4" xfId="395" applyFont="1" applyFill="1" applyBorder="1" applyAlignment="1">
      <alignment horizontal="center" vertical="center" shrinkToFit="1"/>
    </xf>
    <xf numFmtId="41" fontId="97" fillId="0" borderId="50" xfId="396" applyNumberFormat="1" applyFont="1" applyFill="1" applyBorder="1" applyAlignment="1" applyProtection="1">
      <alignment vertical="center" shrinkToFit="1"/>
    </xf>
    <xf numFmtId="0" fontId="82" fillId="27" borderId="0" xfId="395" applyFont="1" applyFill="1" applyBorder="1" applyAlignment="1">
      <alignment vertical="center" shrinkToFit="1"/>
    </xf>
    <xf numFmtId="197" fontId="97" fillId="0" borderId="50" xfId="396" applyNumberFormat="1" applyFont="1" applyFill="1" applyBorder="1" applyAlignment="1" applyProtection="1">
      <alignment vertical="center" shrinkToFit="1"/>
    </xf>
    <xf numFmtId="194" fontId="99" fillId="0" borderId="50" xfId="396" applyNumberFormat="1" applyFont="1" applyFill="1" applyBorder="1" applyAlignment="1" applyProtection="1">
      <alignment vertical="center" shrinkToFit="1"/>
    </xf>
    <xf numFmtId="194" fontId="85" fillId="0" borderId="50" xfId="396" applyNumberFormat="1" applyFont="1" applyFill="1" applyBorder="1" applyAlignment="1" applyProtection="1">
      <alignment vertical="center" shrinkToFit="1"/>
    </xf>
    <xf numFmtId="194" fontId="97" fillId="0" borderId="50" xfId="397" applyNumberFormat="1" applyFont="1" applyFill="1" applyBorder="1" applyAlignment="1">
      <alignment vertical="center" shrinkToFit="1"/>
    </xf>
  </cellXfs>
  <cellStyles count="402">
    <cellStyle name="??&amp;O?&amp;H?_x0008__x000f__x0007_?_x0007__x0001__x0001_" xfId="1"/>
    <cellStyle name="??&amp;O?&amp;H?_x0008_??_x0007__x0001__x0001_" xfId="2"/>
    <cellStyle name="_Book1" xfId="3"/>
    <cellStyle name="_Capex Tracking Control Sheet -ADMIN " xfId="4"/>
    <cellStyle name="_Project tracking Puri (Diana) per March'06 " xfId="5"/>
    <cellStyle name="_Recon with FAR " xfId="6"/>
    <cellStyle name="_금융점포(광주)" xfId="7"/>
    <cellStyle name="_은행별 점포현황(202011년12월말기준)" xfId="8"/>
    <cellStyle name="¤@?e_TEST-1 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강조색1 2" xfId="16"/>
    <cellStyle name="20% - 강조색1 2 2" xfId="17"/>
    <cellStyle name="20% - 강조색1 3" xfId="18"/>
    <cellStyle name="20% - 강조색2 2" xfId="19"/>
    <cellStyle name="20% - 강조색2 2 2" xfId="20"/>
    <cellStyle name="20% - 강조색2 3" xfId="21"/>
    <cellStyle name="20% - 강조색3 2" xfId="22"/>
    <cellStyle name="20% - 강조색3 2 2" xfId="23"/>
    <cellStyle name="20% - 강조색3 3" xfId="24"/>
    <cellStyle name="20% - 강조색4 2" xfId="25"/>
    <cellStyle name="20% - 강조색4 2 2" xfId="26"/>
    <cellStyle name="20% - 강조색4 3" xfId="27"/>
    <cellStyle name="20% - 강조색5 2" xfId="28"/>
    <cellStyle name="20% - 강조색5 2 2" xfId="29"/>
    <cellStyle name="20% - 강조색5 3" xfId="30"/>
    <cellStyle name="20% - 강조색6 2" xfId="31"/>
    <cellStyle name="20% - 강조색6 2 2" xfId="32"/>
    <cellStyle name="20% - 강조색6 3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강조색1 2" xfId="40"/>
    <cellStyle name="40% - 강조색1 2 2" xfId="41"/>
    <cellStyle name="40% - 강조색1 3" xfId="42"/>
    <cellStyle name="40% - 강조색2 2" xfId="43"/>
    <cellStyle name="40% - 강조색2 2 2" xfId="44"/>
    <cellStyle name="40% - 강조색2 3" xfId="45"/>
    <cellStyle name="40% - 강조색3 2" xfId="46"/>
    <cellStyle name="40% - 강조색3 2 2" xfId="47"/>
    <cellStyle name="40% - 강조색3 3" xfId="48"/>
    <cellStyle name="40% - 강조색4 2" xfId="49"/>
    <cellStyle name="40% - 강조색4 2 2" xfId="50"/>
    <cellStyle name="40% - 강조색4 3" xfId="51"/>
    <cellStyle name="40% - 강조색5 2" xfId="52"/>
    <cellStyle name="40% - 강조색5 2 2" xfId="53"/>
    <cellStyle name="40% - 강조색5 3" xfId="54"/>
    <cellStyle name="40% - 강조색6 2" xfId="55"/>
    <cellStyle name="40% - 강조색6 2 2" xfId="56"/>
    <cellStyle name="40% - 강조색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강조색1 2" xfId="64"/>
    <cellStyle name="60% - 강조색1 2 2" xfId="65"/>
    <cellStyle name="60% - 강조색1 3" xfId="66"/>
    <cellStyle name="60% - 강조색2 2" xfId="67"/>
    <cellStyle name="60% - 강조색2 2 2" xfId="68"/>
    <cellStyle name="60% - 강조색2 3" xfId="69"/>
    <cellStyle name="60% - 강조색3 2" xfId="70"/>
    <cellStyle name="60% - 강조색3 2 2" xfId="71"/>
    <cellStyle name="60% - 강조색3 3" xfId="72"/>
    <cellStyle name="60% - 강조색4 2" xfId="73"/>
    <cellStyle name="60% - 강조색4 2 2" xfId="74"/>
    <cellStyle name="60% - 강조색4 3" xfId="75"/>
    <cellStyle name="60% - 강조색5 2" xfId="76"/>
    <cellStyle name="60% - 강조색5 2 2" xfId="77"/>
    <cellStyle name="60% - 강조색5 3" xfId="78"/>
    <cellStyle name="60% - 강조색6 2" xfId="79"/>
    <cellStyle name="60% - 강조색6 2 2" xfId="80"/>
    <cellStyle name="60% - 강조색6 3" xfId="81"/>
    <cellStyle name="A¨­￠￢￠O [0]_INQUIRY ￠?￥i¨u¡AAⓒ￢Aⓒª " xfId="82"/>
    <cellStyle name="A¨­￠￢￠O_INQUIRY ￠?￥i¨u¡AAⓒ￢Aⓒª 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AeE­ [0]_°eE¹_11¿a½A " xfId="90"/>
    <cellStyle name="AeE­_°eE¹_11¿a½A " xfId="91"/>
    <cellStyle name="AeE¡ⓒ [0]_INQUIRY ￠?￥i¨u¡AAⓒ￢Aⓒª " xfId="92"/>
    <cellStyle name="AeE¡ⓒ_INQUIRY ￠?￥i¨u¡AAⓒ￢Aⓒª " xfId="93"/>
    <cellStyle name="ALIGNMENT" xfId="94"/>
    <cellStyle name="AÞ¸¶ [0]_°eE¹_11¿a½A " xfId="95"/>
    <cellStyle name="AÞ¸¶_°eE¹_11¿a½A " xfId="96"/>
    <cellStyle name="Bad" xfId="97"/>
    <cellStyle name="C¡IA¨ª_¡ic¨u¡A¨￢I¨￢¡Æ AN¡Æe " xfId="98"/>
    <cellStyle name="C￥AØ_¸AAa.¼OAI " xfId="99"/>
    <cellStyle name="Calculation" xfId="100"/>
    <cellStyle name="category" xfId="101"/>
    <cellStyle name="Check Cell" xfId="102"/>
    <cellStyle name="Comma [0]_ SG&amp;A Bridge " xfId="103"/>
    <cellStyle name="comma zerodec" xfId="104"/>
    <cellStyle name="Comma_ SG&amp;A Bridge " xfId="105"/>
    <cellStyle name="Comma0" xfId="106"/>
    <cellStyle name="Curren?_x0012_퐀_x0017_?" xfId="107"/>
    <cellStyle name="Currency [0]_ SG&amp;A Bridge " xfId="108"/>
    <cellStyle name="Currency_ SG&amp;A Bridge " xfId="109"/>
    <cellStyle name="Currency0" xfId="110"/>
    <cellStyle name="Currency1" xfId="111"/>
    <cellStyle name="Date" xfId="112"/>
    <cellStyle name="Dollar (zero dec)" xfId="113"/>
    <cellStyle name="Euro" xfId="114"/>
    <cellStyle name="Explanatory Text" xfId="115"/>
    <cellStyle name="Fixed" xfId="116"/>
    <cellStyle name="Good" xfId="117"/>
    <cellStyle name="Grey" xfId="118"/>
    <cellStyle name="Grey 2" xfId="119"/>
    <cellStyle name="HEADER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4" xfId="128"/>
    <cellStyle name="Hyperlink" xfId="129"/>
    <cellStyle name="Input" xfId="130"/>
    <cellStyle name="Input [yellow]" xfId="131"/>
    <cellStyle name="Input [yellow] 2" xfId="132"/>
    <cellStyle name="Linked Cell" xfId="133"/>
    <cellStyle name="Millares [0]_2AV_M_M " xfId="134"/>
    <cellStyle name="Milliers [0]_Arabian Spec" xfId="135"/>
    <cellStyle name="Milliers_Arabian Spec" xfId="136"/>
    <cellStyle name="Model" xfId="137"/>
    <cellStyle name="Mon?aire [0]_Arabian Spec" xfId="138"/>
    <cellStyle name="Mon?aire_Arabian Spec" xfId="139"/>
    <cellStyle name="Moneda [0]_2AV_M_M " xfId="140"/>
    <cellStyle name="Moneda_2AV_M_M " xfId="141"/>
    <cellStyle name="Neutral" xfId="142"/>
    <cellStyle name="Normal - Style1" xfId="143"/>
    <cellStyle name="Normal - Style1 2" xfId="144"/>
    <cellStyle name="Normal_ SG&amp;A Bridge " xfId="145"/>
    <cellStyle name="Note" xfId="146"/>
    <cellStyle name="Output" xfId="147"/>
    <cellStyle name="Percent [2]" xfId="148"/>
    <cellStyle name="subhead" xfId="149"/>
    <cellStyle name="Title" xfId="150"/>
    <cellStyle name="Total" xfId="151"/>
    <cellStyle name="Total 2" xfId="152"/>
    <cellStyle name="UM" xfId="153"/>
    <cellStyle name="Warning Text" xfId="154"/>
    <cellStyle name="강조색1 2" xfId="155"/>
    <cellStyle name="강조색1 2 2" xfId="156"/>
    <cellStyle name="강조색1 3" xfId="157"/>
    <cellStyle name="강조색2 2" xfId="158"/>
    <cellStyle name="강조색2 2 2" xfId="159"/>
    <cellStyle name="강조색2 3" xfId="160"/>
    <cellStyle name="강조색3 2" xfId="161"/>
    <cellStyle name="강조색3 2 2" xfId="162"/>
    <cellStyle name="강조색3 3" xfId="163"/>
    <cellStyle name="강조색4 2" xfId="164"/>
    <cellStyle name="강조색4 2 2" xfId="165"/>
    <cellStyle name="강조색4 3" xfId="166"/>
    <cellStyle name="강조색5 2" xfId="167"/>
    <cellStyle name="강조색5 2 2" xfId="168"/>
    <cellStyle name="강조색5 3" xfId="169"/>
    <cellStyle name="강조색6 2" xfId="170"/>
    <cellStyle name="강조색6 2 2" xfId="171"/>
    <cellStyle name="강조색6 3" xfId="172"/>
    <cellStyle name="경고문 2" xfId="173"/>
    <cellStyle name="경고문 2 2" xfId="174"/>
    <cellStyle name="경고문 3" xfId="175"/>
    <cellStyle name="계산 2" xfId="176"/>
    <cellStyle name="계산 2 2" xfId="177"/>
    <cellStyle name="계산 3" xfId="178"/>
    <cellStyle name="고정소숫점" xfId="179"/>
    <cellStyle name="고정출력1" xfId="180"/>
    <cellStyle name="고정출력2" xfId="181"/>
    <cellStyle name="나쁨 2" xfId="182"/>
    <cellStyle name="나쁨 2 2" xfId="183"/>
    <cellStyle name="나쁨 3" xfId="184"/>
    <cellStyle name="날짜" xfId="185"/>
    <cellStyle name="달러" xfId="186"/>
    <cellStyle name="뒤에 오는 하이퍼링크_Book1" xfId="187"/>
    <cellStyle name="똿뗦먛귟 [0.00]_PRODUCT DETAIL Q1" xfId="188"/>
    <cellStyle name="똿뗦먛귟_PRODUCT DETAIL Q1" xfId="189"/>
    <cellStyle name="메모 2" xfId="190"/>
    <cellStyle name="메모 2 2" xfId="191"/>
    <cellStyle name="메모 3" xfId="192"/>
    <cellStyle name="메모 4" xfId="193"/>
    <cellStyle name="믅됞 [0.00]_PRODUCT DETAIL Q1" xfId="194"/>
    <cellStyle name="믅됞_PRODUCT DETAIL Q1" xfId="195"/>
    <cellStyle name="바탕글" xfId="196"/>
    <cellStyle name="백분율 2" xfId="197"/>
    <cellStyle name="보통 2" xfId="198"/>
    <cellStyle name="보통 2 2" xfId="199"/>
    <cellStyle name="보통 3" xfId="200"/>
    <cellStyle name="본문" xfId="201"/>
    <cellStyle name="부제목" xfId="202"/>
    <cellStyle name="뷭?_BOOKSHIP" xfId="203"/>
    <cellStyle name="설명 텍스트 2" xfId="204"/>
    <cellStyle name="설명 텍스트 2 2" xfId="205"/>
    <cellStyle name="설명 텍스트 3" xfId="206"/>
    <cellStyle name="셀 확인 2" xfId="207"/>
    <cellStyle name="셀 확인 2 2" xfId="208"/>
    <cellStyle name="셀 확인 3" xfId="209"/>
    <cellStyle name="숫자(R)" xfId="210"/>
    <cellStyle name="쉼표 [0]" xfId="393" builtinId="6"/>
    <cellStyle name="쉼표 [0] 10" xfId="211"/>
    <cellStyle name="쉼표 [0] 10 2" xfId="212"/>
    <cellStyle name="쉼표 [0] 13" xfId="400"/>
    <cellStyle name="쉼표 [0] 2" xfId="213"/>
    <cellStyle name="쉼표 [0] 2 2" xfId="214"/>
    <cellStyle name="쉼표 [0] 2 2 2" xfId="215"/>
    <cellStyle name="쉼표 [0] 2 3" xfId="216"/>
    <cellStyle name="쉼표 [0] 2 4" xfId="217"/>
    <cellStyle name="쉼표 [0] 28" xfId="218"/>
    <cellStyle name="쉼표 [0] 28 2" xfId="219"/>
    <cellStyle name="쉼표 [0] 3" xfId="220"/>
    <cellStyle name="쉼표 [0] 3 2" xfId="221"/>
    <cellStyle name="쉼표 [0] 4" xfId="222"/>
    <cellStyle name="쉼표 [0] 4 2" xfId="223"/>
    <cellStyle name="쉼표 [0] 5" xfId="224"/>
    <cellStyle name="쉼표 [0] 5 2" xfId="225"/>
    <cellStyle name="쉼표 [0] 51" xfId="226"/>
    <cellStyle name="쉼표 [0] 51 2" xfId="227"/>
    <cellStyle name="쉼표 [0] 6" xfId="228"/>
    <cellStyle name="쉼표 [0] 6 2" xfId="229"/>
    <cellStyle name="쉼표 [0] 7" xfId="230"/>
    <cellStyle name="쉼표 [0] 7 2" xfId="231"/>
    <cellStyle name="쉼표 [0] 75" xfId="232"/>
    <cellStyle name="쉼표 [0] 75 2" xfId="233"/>
    <cellStyle name="쉼표 [0] 76" xfId="234"/>
    <cellStyle name="쉼표 [0] 76 2" xfId="235"/>
    <cellStyle name="쉼표 [0] 78" xfId="236"/>
    <cellStyle name="쉼표 [0] 78 2" xfId="237"/>
    <cellStyle name="쉼표 [0] 79" xfId="238"/>
    <cellStyle name="쉼표 [0] 79 2" xfId="239"/>
    <cellStyle name="쉼표 [0] 8" xfId="240"/>
    <cellStyle name="쉼표 [0] 8 2" xfId="241"/>
    <cellStyle name="쉼표 [0] 80" xfId="242"/>
    <cellStyle name="쉼표 [0] 80 2" xfId="243"/>
    <cellStyle name="쉼표 [0] 81" xfId="244"/>
    <cellStyle name="쉼표 [0] 81 2" xfId="245"/>
    <cellStyle name="쉼표 [0] 82" xfId="246"/>
    <cellStyle name="쉼표 [0] 82 2" xfId="247"/>
    <cellStyle name="쉼표 [0] 84" xfId="248"/>
    <cellStyle name="쉼표 [0] 84 2" xfId="249"/>
    <cellStyle name="쉼표 [0] 85" xfId="250"/>
    <cellStyle name="쉼표 [0] 85 2" xfId="251"/>
    <cellStyle name="쉼표 [0] 9" xfId="252"/>
    <cellStyle name="쉼표 [0] 9 2" xfId="253"/>
    <cellStyle name="쉼표 [0]_06-농업수산 3" xfId="394"/>
    <cellStyle name="쉼표 [0]_12-환경(시군)" xfId="396"/>
    <cellStyle name="쉼표 [0]_강원도 하수도통계 보완(0809)" xfId="399"/>
    <cellStyle name="스타일 1" xfId="254"/>
    <cellStyle name="스타일 1 2" xfId="255"/>
    <cellStyle name="연결된 셀 2" xfId="256"/>
    <cellStyle name="연결된 셀 2 2" xfId="257"/>
    <cellStyle name="연결된 셀 3" xfId="258"/>
    <cellStyle name="요약 2" xfId="259"/>
    <cellStyle name="요약 2 2" xfId="260"/>
    <cellStyle name="요약 3" xfId="261"/>
    <cellStyle name="입력 2" xfId="262"/>
    <cellStyle name="입력 2 2" xfId="263"/>
    <cellStyle name="입력 3" xfId="264"/>
    <cellStyle name="자리수" xfId="265"/>
    <cellStyle name="자리수0" xfId="266"/>
    <cellStyle name="작은제목" xfId="267"/>
    <cellStyle name="제목 1 2" xfId="268"/>
    <cellStyle name="제목 1 2 2" xfId="269"/>
    <cellStyle name="제목 1 3" xfId="270"/>
    <cellStyle name="제목 2 2" xfId="271"/>
    <cellStyle name="제목 2 2 2" xfId="272"/>
    <cellStyle name="제목 2 3" xfId="273"/>
    <cellStyle name="제목 3 2" xfId="274"/>
    <cellStyle name="제목 3 2 2" xfId="275"/>
    <cellStyle name="제목 3 3" xfId="276"/>
    <cellStyle name="제목 4 2" xfId="277"/>
    <cellStyle name="제목 4 2 2" xfId="278"/>
    <cellStyle name="제목 4 3" xfId="279"/>
    <cellStyle name="제목 5" xfId="280"/>
    <cellStyle name="제목 5 2" xfId="281"/>
    <cellStyle name="제목 6" xfId="282"/>
    <cellStyle name="좋음 2" xfId="283"/>
    <cellStyle name="좋음 2 2" xfId="284"/>
    <cellStyle name="좋음 3" xfId="285"/>
    <cellStyle name="출력 2" xfId="286"/>
    <cellStyle name="출력 2 2" xfId="287"/>
    <cellStyle name="출력 3" xfId="288"/>
    <cellStyle name="콤마 [0]" xfId="289"/>
    <cellStyle name="콤마 [0] 2" xfId="290"/>
    <cellStyle name="콤마 [0]_해안선및도서" xfId="291"/>
    <cellStyle name="콤마_  종  합  " xfId="292"/>
    <cellStyle name="큰제목" xfId="293"/>
    <cellStyle name="큰제목 2" xfId="294"/>
    <cellStyle name="통화 [0] 2" xfId="295"/>
    <cellStyle name="통화 [0] 2 2" xfId="296"/>
    <cellStyle name="퍼센트" xfId="297"/>
    <cellStyle name="표준" xfId="0" builtinId="0"/>
    <cellStyle name="표준 10" xfId="298"/>
    <cellStyle name="표준 10 2" xfId="299"/>
    <cellStyle name="표준 100" xfId="300"/>
    <cellStyle name="표준 101" xfId="301"/>
    <cellStyle name="표준 102" xfId="302"/>
    <cellStyle name="표준 103" xfId="303"/>
    <cellStyle name="표준 109" xfId="304"/>
    <cellStyle name="표준 11" xfId="305"/>
    <cellStyle name="표준 11 2" xfId="306"/>
    <cellStyle name="표준 110" xfId="307"/>
    <cellStyle name="표준 111" xfId="308"/>
    <cellStyle name="표준 12" xfId="309"/>
    <cellStyle name="표준 13" xfId="310"/>
    <cellStyle name="표준 14" xfId="311"/>
    <cellStyle name="표준 15" xfId="312"/>
    <cellStyle name="표준 16" xfId="313"/>
    <cellStyle name="표준 168" xfId="314"/>
    <cellStyle name="표준 169" xfId="315"/>
    <cellStyle name="표준 17" xfId="316"/>
    <cellStyle name="표준 170" xfId="317"/>
    <cellStyle name="표준 171" xfId="318"/>
    <cellStyle name="표준 172" xfId="319"/>
    <cellStyle name="표준 173" xfId="320"/>
    <cellStyle name="표준 175" xfId="321"/>
    <cellStyle name="표준 176" xfId="322"/>
    <cellStyle name="표준 177" xfId="323"/>
    <cellStyle name="표준 178" xfId="324"/>
    <cellStyle name="표준 179" xfId="325"/>
    <cellStyle name="표준 18" xfId="326"/>
    <cellStyle name="표준 180" xfId="327"/>
    <cellStyle name="표준 181" xfId="328"/>
    <cellStyle name="표준 182" xfId="329"/>
    <cellStyle name="표준 183" xfId="330"/>
    <cellStyle name="표준 19" xfId="331"/>
    <cellStyle name="표준 2" xfId="332"/>
    <cellStyle name="표준 2 2" xfId="333"/>
    <cellStyle name="표준 2 3" xfId="334"/>
    <cellStyle name="표준 2 4" xfId="335"/>
    <cellStyle name="표준 2 5" xfId="336"/>
    <cellStyle name="표준 2_(붙임2) 시정통계 활용도 의견조사표" xfId="337"/>
    <cellStyle name="표준 20" xfId="338"/>
    <cellStyle name="표준 21" xfId="339"/>
    <cellStyle name="표준 22" xfId="340"/>
    <cellStyle name="표준 23" xfId="341"/>
    <cellStyle name="표준 24" xfId="342"/>
    <cellStyle name="표준 25" xfId="343"/>
    <cellStyle name="표준 26" xfId="344"/>
    <cellStyle name="표준 27" xfId="345"/>
    <cellStyle name="표준 28" xfId="346"/>
    <cellStyle name="표준 29" xfId="347"/>
    <cellStyle name="표준 3" xfId="348"/>
    <cellStyle name="표준 3 2" xfId="349"/>
    <cellStyle name="표준 3 29" xfId="401"/>
    <cellStyle name="표준 3 3" xfId="350"/>
    <cellStyle name="표준 3 4" xfId="351"/>
    <cellStyle name="표준 30" xfId="352"/>
    <cellStyle name="표준 31" xfId="353"/>
    <cellStyle name="표준 32" xfId="354"/>
    <cellStyle name="표준 33" xfId="355"/>
    <cellStyle name="표준 34" xfId="356"/>
    <cellStyle name="표준 35" xfId="357"/>
    <cellStyle name="표준 36" xfId="358"/>
    <cellStyle name="표준 37" xfId="359"/>
    <cellStyle name="표준 38" xfId="360"/>
    <cellStyle name="표준 39" xfId="361"/>
    <cellStyle name="표준 4" xfId="362"/>
    <cellStyle name="표준 40" xfId="363"/>
    <cellStyle name="표준 42" xfId="364"/>
    <cellStyle name="표준 5" xfId="365"/>
    <cellStyle name="표준 53" xfId="366"/>
    <cellStyle name="표준 6" xfId="367"/>
    <cellStyle name="표준 6 2" xfId="368"/>
    <cellStyle name="표준 6 3" xfId="369"/>
    <cellStyle name="표준 6 4" xfId="370"/>
    <cellStyle name="표준 6 5" xfId="371"/>
    <cellStyle name="표준 7" xfId="372"/>
    <cellStyle name="표준 79" xfId="373"/>
    <cellStyle name="표준 8" xfId="374"/>
    <cellStyle name="표준 80" xfId="375"/>
    <cellStyle name="표준 87" xfId="376"/>
    <cellStyle name="표준 88" xfId="377"/>
    <cellStyle name="표준 89" xfId="378"/>
    <cellStyle name="표준 9" xfId="379"/>
    <cellStyle name="표준 90" xfId="380"/>
    <cellStyle name="표준 91" xfId="381"/>
    <cellStyle name="표준 92" xfId="382"/>
    <cellStyle name="표준 94" xfId="383"/>
    <cellStyle name="표준 95" xfId="384"/>
    <cellStyle name="표준 96" xfId="385"/>
    <cellStyle name="표준 97" xfId="386"/>
    <cellStyle name="표준 98" xfId="387"/>
    <cellStyle name="표준 99" xfId="388"/>
    <cellStyle name="표준_12-환경(시군)" xfId="395"/>
    <cellStyle name="표준_13-환경" xfId="397"/>
    <cellStyle name="표준_강원도 하수도통계 보완(0809)" xfId="398"/>
    <cellStyle name="하이퍼링크 2" xfId="389"/>
    <cellStyle name="합산" xfId="390"/>
    <cellStyle name="화폐기호" xfId="391"/>
    <cellStyle name="화폐기호0" xfId="392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6"/>
  <sheetViews>
    <sheetView view="pageBreakPreview" zoomScale="85" zoomScaleNormal="100" zoomScaleSheetLayoutView="85" workbookViewId="0">
      <selection activeCell="G15" sqref="G15"/>
    </sheetView>
  </sheetViews>
  <sheetFormatPr defaultColWidth="8.88671875" defaultRowHeight="13.5"/>
  <cols>
    <col min="1" max="1" width="9.77734375" style="1" customWidth="1"/>
    <col min="2" max="2" width="0.33203125" style="1" customWidth="1"/>
    <col min="3" max="3" width="6.33203125" style="1" bestFit="1" customWidth="1"/>
    <col min="4" max="8" width="4.88671875" style="1" customWidth="1"/>
    <col min="9" max="9" width="6.33203125" style="1" bestFit="1" customWidth="1"/>
    <col min="10" max="14" width="4.88671875" style="1" customWidth="1"/>
    <col min="15" max="15" width="7.77734375" style="1" customWidth="1"/>
    <col min="16" max="30" width="5.77734375" style="1" customWidth="1"/>
    <col min="31" max="16384" width="8.88671875" style="1"/>
  </cols>
  <sheetData>
    <row r="1" spans="1:31" ht="18" customHeight="1"/>
    <row r="2" spans="1:31" s="24" customFormat="1" ht="30" customHeight="1">
      <c r="A2" s="434" t="s">
        <v>41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31" s="24" customFormat="1" ht="24.95" customHeight="1">
      <c r="A3" s="435" t="s">
        <v>42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s="9" customFormat="1" ht="18" customHeight="1" thickBot="1">
      <c r="A4" s="443" t="s">
        <v>429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2" t="s">
        <v>39</v>
      </c>
      <c r="N4" s="442"/>
      <c r="O4" s="442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s="2" customFormat="1" ht="17.25" customHeight="1">
      <c r="A5" s="196" t="s">
        <v>347</v>
      </c>
      <c r="B5" s="197"/>
      <c r="C5" s="436" t="s">
        <v>349</v>
      </c>
      <c r="D5" s="437"/>
      <c r="E5" s="437"/>
      <c r="F5" s="437"/>
      <c r="G5" s="437"/>
      <c r="H5" s="438"/>
      <c r="I5" s="436" t="s">
        <v>350</v>
      </c>
      <c r="J5" s="437"/>
      <c r="K5" s="437"/>
      <c r="L5" s="437"/>
      <c r="M5" s="437"/>
      <c r="N5" s="438"/>
      <c r="O5" s="198" t="s">
        <v>351</v>
      </c>
      <c r="P5" s="5"/>
      <c r="Q5" s="12"/>
      <c r="R5" s="12"/>
      <c r="S5" s="12"/>
      <c r="T5" s="12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1" s="2" customFormat="1" ht="17.25" customHeight="1">
      <c r="A6" s="199"/>
      <c r="B6" s="200"/>
      <c r="C6" s="439" t="s">
        <v>32</v>
      </c>
      <c r="D6" s="440"/>
      <c r="E6" s="440"/>
      <c r="F6" s="440"/>
      <c r="G6" s="440"/>
      <c r="H6" s="441"/>
      <c r="I6" s="439" t="s">
        <v>3</v>
      </c>
      <c r="J6" s="440"/>
      <c r="K6" s="440"/>
      <c r="L6" s="440"/>
      <c r="M6" s="440"/>
      <c r="N6" s="441"/>
      <c r="O6" s="201" t="s">
        <v>352</v>
      </c>
      <c r="P6" s="5"/>
      <c r="Q6" s="5"/>
      <c r="R6" s="12"/>
      <c r="S6" s="5"/>
      <c r="T6" s="5"/>
      <c r="U6" s="11"/>
      <c r="V6" s="5"/>
      <c r="W6" s="5"/>
      <c r="X6" s="5"/>
      <c r="Y6" s="5"/>
      <c r="Z6" s="5"/>
      <c r="AA6" s="5"/>
      <c r="AB6" s="5"/>
      <c r="AC6" s="5"/>
      <c r="AD6" s="5"/>
    </row>
    <row r="7" spans="1:31" s="2" customFormat="1" ht="17.25" customHeight="1">
      <c r="A7" s="199"/>
      <c r="B7" s="200"/>
      <c r="C7" s="202" t="s">
        <v>353</v>
      </c>
      <c r="D7" s="202" t="s">
        <v>354</v>
      </c>
      <c r="E7" s="202" t="s">
        <v>355</v>
      </c>
      <c r="F7" s="202" t="s">
        <v>356</v>
      </c>
      <c r="G7" s="202" t="s">
        <v>357</v>
      </c>
      <c r="H7" s="202" t="s">
        <v>358</v>
      </c>
      <c r="I7" s="202" t="s">
        <v>353</v>
      </c>
      <c r="J7" s="202" t="s">
        <v>354</v>
      </c>
      <c r="K7" s="202" t="s">
        <v>355</v>
      </c>
      <c r="L7" s="202" t="s">
        <v>356</v>
      </c>
      <c r="M7" s="202" t="s">
        <v>357</v>
      </c>
      <c r="N7" s="202" t="s">
        <v>358</v>
      </c>
      <c r="O7" s="203" t="s">
        <v>4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5"/>
    </row>
    <row r="8" spans="1:31" s="2" customFormat="1" ht="17.25" customHeight="1">
      <c r="A8" s="204" t="s">
        <v>348</v>
      </c>
      <c r="B8" s="205"/>
      <c r="C8" s="206" t="s">
        <v>5</v>
      </c>
      <c r="D8" s="206" t="s">
        <v>34</v>
      </c>
      <c r="E8" s="206" t="s">
        <v>35</v>
      </c>
      <c r="F8" s="206" t="s">
        <v>36</v>
      </c>
      <c r="G8" s="206" t="s">
        <v>6</v>
      </c>
      <c r="H8" s="207" t="s">
        <v>37</v>
      </c>
      <c r="I8" s="206" t="s">
        <v>5</v>
      </c>
      <c r="J8" s="206" t="s">
        <v>7</v>
      </c>
      <c r="K8" s="206" t="s">
        <v>8</v>
      </c>
      <c r="L8" s="206" t="s">
        <v>40</v>
      </c>
      <c r="M8" s="206" t="s">
        <v>9</v>
      </c>
      <c r="N8" s="208" t="s">
        <v>10</v>
      </c>
      <c r="O8" s="209" t="s">
        <v>38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5"/>
    </row>
    <row r="9" spans="1:31" ht="21.6" customHeight="1">
      <c r="A9" s="27">
        <v>2013</v>
      </c>
      <c r="B9" s="28"/>
      <c r="C9" s="29">
        <v>118</v>
      </c>
      <c r="D9" s="44">
        <v>0</v>
      </c>
      <c r="E9" s="29">
        <v>2</v>
      </c>
      <c r="F9" s="29">
        <v>3</v>
      </c>
      <c r="G9" s="29">
        <v>54</v>
      </c>
      <c r="H9" s="29">
        <v>59</v>
      </c>
      <c r="I9" s="29">
        <v>273</v>
      </c>
      <c r="J9" s="44">
        <v>0</v>
      </c>
      <c r="K9" s="29">
        <v>1</v>
      </c>
      <c r="L9" s="29">
        <v>9</v>
      </c>
      <c r="M9" s="29">
        <v>12</v>
      </c>
      <c r="N9" s="29">
        <v>251</v>
      </c>
      <c r="O9" s="29">
        <v>51</v>
      </c>
    </row>
    <row r="10" spans="1:31" ht="21.6" customHeight="1">
      <c r="A10" s="27">
        <v>2014</v>
      </c>
      <c r="B10" s="28"/>
      <c r="C10" s="29">
        <v>118</v>
      </c>
      <c r="D10" s="40" t="s">
        <v>11</v>
      </c>
      <c r="E10" s="29">
        <v>2</v>
      </c>
      <c r="F10" s="29">
        <v>2</v>
      </c>
      <c r="G10" s="29">
        <v>46</v>
      </c>
      <c r="H10" s="29">
        <v>68</v>
      </c>
      <c r="I10" s="29">
        <v>263</v>
      </c>
      <c r="J10" s="44">
        <v>0</v>
      </c>
      <c r="K10" s="29">
        <v>1</v>
      </c>
      <c r="L10" s="29">
        <v>9</v>
      </c>
      <c r="M10" s="29">
        <v>12</v>
      </c>
      <c r="N10" s="29">
        <v>241</v>
      </c>
      <c r="O10" s="29">
        <v>52</v>
      </c>
    </row>
    <row r="11" spans="1:31" ht="21.6" customHeight="1">
      <c r="A11" s="27">
        <v>2015</v>
      </c>
      <c r="B11" s="28"/>
      <c r="C11" s="29">
        <v>143</v>
      </c>
      <c r="D11" s="29">
        <v>0</v>
      </c>
      <c r="E11" s="29">
        <v>4</v>
      </c>
      <c r="F11" s="29">
        <v>4</v>
      </c>
      <c r="G11" s="29">
        <v>65</v>
      </c>
      <c r="H11" s="29">
        <v>70</v>
      </c>
      <c r="I11" s="29">
        <v>253</v>
      </c>
      <c r="J11" s="29">
        <v>0</v>
      </c>
      <c r="K11" s="29">
        <v>1</v>
      </c>
      <c r="L11" s="29">
        <v>11</v>
      </c>
      <c r="M11" s="29">
        <v>11</v>
      </c>
      <c r="N11" s="29">
        <v>230</v>
      </c>
      <c r="O11" s="29">
        <v>49</v>
      </c>
    </row>
    <row r="12" spans="1:31" ht="21.6" customHeight="1">
      <c r="A12" s="27">
        <v>2016</v>
      </c>
      <c r="B12" s="28"/>
      <c r="C12" s="29">
        <v>142</v>
      </c>
      <c r="D12" s="29">
        <v>0</v>
      </c>
      <c r="E12" s="29">
        <v>3</v>
      </c>
      <c r="F12" s="29">
        <v>6</v>
      </c>
      <c r="G12" s="29">
        <v>60</v>
      </c>
      <c r="H12" s="29">
        <v>73</v>
      </c>
      <c r="I12" s="29">
        <v>254</v>
      </c>
      <c r="J12" s="29">
        <v>0</v>
      </c>
      <c r="K12" s="29">
        <v>2</v>
      </c>
      <c r="L12" s="29">
        <v>10</v>
      </c>
      <c r="M12" s="29">
        <v>12</v>
      </c>
      <c r="N12" s="29">
        <v>230</v>
      </c>
      <c r="O12" s="29">
        <v>60</v>
      </c>
    </row>
    <row r="13" spans="1:31" ht="21.6" customHeight="1">
      <c r="A13" s="27">
        <v>2017</v>
      </c>
      <c r="B13" s="28"/>
      <c r="C13" s="35">
        <v>149</v>
      </c>
      <c r="D13" s="35">
        <v>0</v>
      </c>
      <c r="E13" s="35">
        <v>3</v>
      </c>
      <c r="F13" s="35">
        <v>6</v>
      </c>
      <c r="G13" s="35">
        <v>63</v>
      </c>
      <c r="H13" s="35">
        <v>77</v>
      </c>
      <c r="I13" s="35">
        <v>252</v>
      </c>
      <c r="J13" s="35">
        <v>0</v>
      </c>
      <c r="K13" s="35">
        <v>1</v>
      </c>
      <c r="L13" s="35">
        <v>7</v>
      </c>
      <c r="M13" s="35">
        <v>11</v>
      </c>
      <c r="N13" s="35">
        <v>233</v>
      </c>
      <c r="O13" s="35">
        <v>60</v>
      </c>
    </row>
    <row r="14" spans="1:31" ht="21.6" customHeight="1">
      <c r="A14" s="30">
        <v>2018</v>
      </c>
      <c r="B14" s="31"/>
      <c r="C14" s="109">
        <v>145</v>
      </c>
      <c r="D14" s="109">
        <v>0</v>
      </c>
      <c r="E14" s="109">
        <v>3</v>
      </c>
      <c r="F14" s="109">
        <v>6</v>
      </c>
      <c r="G14" s="109">
        <v>58</v>
      </c>
      <c r="H14" s="109">
        <v>78</v>
      </c>
      <c r="I14" s="109">
        <v>250</v>
      </c>
      <c r="J14" s="109">
        <v>0</v>
      </c>
      <c r="K14" s="109">
        <v>1</v>
      </c>
      <c r="L14" s="109">
        <v>7</v>
      </c>
      <c r="M14" s="109">
        <v>15</v>
      </c>
      <c r="N14" s="109">
        <v>227</v>
      </c>
      <c r="O14" s="109">
        <v>58</v>
      </c>
      <c r="P14" s="169"/>
    </row>
    <row r="15" spans="1:31" ht="21.6" customHeight="1">
      <c r="A15" s="113" t="s">
        <v>326</v>
      </c>
      <c r="B15" s="114"/>
      <c r="C15" s="39">
        <f>SUM(D15:H15)</f>
        <v>16</v>
      </c>
      <c r="D15" s="110">
        <v>0</v>
      </c>
      <c r="E15" s="110">
        <v>0</v>
      </c>
      <c r="F15" s="110">
        <v>0</v>
      </c>
      <c r="G15" s="37">
        <v>7</v>
      </c>
      <c r="H15" s="37">
        <v>9</v>
      </c>
      <c r="I15" s="39">
        <f>SUM(J15:N15)</f>
        <v>37</v>
      </c>
      <c r="J15" s="110">
        <v>0</v>
      </c>
      <c r="K15" s="110">
        <v>0</v>
      </c>
      <c r="L15" s="39">
        <v>5</v>
      </c>
      <c r="M15" s="37">
        <v>9</v>
      </c>
      <c r="N15" s="37">
        <v>23</v>
      </c>
      <c r="O15" s="37">
        <v>7</v>
      </c>
    </row>
    <row r="16" spans="1:31" ht="21.6" customHeight="1">
      <c r="A16" s="115" t="s">
        <v>327</v>
      </c>
      <c r="B16" s="114"/>
      <c r="C16" s="39">
        <f>SUM(D16:H16)</f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39">
        <f t="shared" ref="I16:I35" si="0">SUM(J16:N16)</f>
        <v>3</v>
      </c>
      <c r="J16" s="110">
        <v>0</v>
      </c>
      <c r="K16" s="110">
        <v>0</v>
      </c>
      <c r="L16" s="110">
        <v>0</v>
      </c>
      <c r="M16" s="110">
        <v>0</v>
      </c>
      <c r="N16" s="37">
        <v>3</v>
      </c>
      <c r="O16" s="110">
        <v>0</v>
      </c>
    </row>
    <row r="17" spans="1:15" ht="21.6" customHeight="1">
      <c r="A17" s="115" t="s">
        <v>328</v>
      </c>
      <c r="B17" s="114"/>
      <c r="C17" s="39">
        <f t="shared" ref="C17:C35" si="1">SUM(D17:H17)</f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39">
        <f t="shared" si="0"/>
        <v>1</v>
      </c>
      <c r="J17" s="110">
        <v>0</v>
      </c>
      <c r="K17" s="110">
        <v>0</v>
      </c>
      <c r="L17" s="110">
        <v>0</v>
      </c>
      <c r="M17" s="110">
        <v>0</v>
      </c>
      <c r="N17" s="39">
        <v>1</v>
      </c>
      <c r="O17" s="110">
        <v>0</v>
      </c>
    </row>
    <row r="18" spans="1:15" ht="21.6" customHeight="1">
      <c r="A18" s="115" t="s">
        <v>329</v>
      </c>
      <c r="B18" s="114"/>
      <c r="C18" s="39">
        <f t="shared" si="1"/>
        <v>7</v>
      </c>
      <c r="D18" s="110">
        <v>0</v>
      </c>
      <c r="E18" s="110">
        <v>0</v>
      </c>
      <c r="F18" s="110">
        <v>0</v>
      </c>
      <c r="G18" s="37">
        <v>4</v>
      </c>
      <c r="H18" s="37">
        <v>3</v>
      </c>
      <c r="I18" s="39">
        <f t="shared" si="0"/>
        <v>5</v>
      </c>
      <c r="J18" s="110">
        <v>0</v>
      </c>
      <c r="K18" s="110">
        <v>0</v>
      </c>
      <c r="L18" s="110">
        <v>0</v>
      </c>
      <c r="M18" s="110">
        <v>0</v>
      </c>
      <c r="N18" s="37">
        <v>5</v>
      </c>
      <c r="O18" s="37">
        <v>3</v>
      </c>
    </row>
    <row r="19" spans="1:15" ht="21.6" customHeight="1">
      <c r="A19" s="115" t="s">
        <v>330</v>
      </c>
      <c r="B19" s="114"/>
      <c r="C19" s="39">
        <f t="shared" si="1"/>
        <v>26</v>
      </c>
      <c r="D19" s="110">
        <v>0</v>
      </c>
      <c r="E19" s="37">
        <v>1</v>
      </c>
      <c r="F19" s="37">
        <v>3</v>
      </c>
      <c r="G19" s="37">
        <v>13</v>
      </c>
      <c r="H19" s="37">
        <v>9</v>
      </c>
      <c r="I19" s="39">
        <f t="shared" si="0"/>
        <v>28</v>
      </c>
      <c r="J19" s="110">
        <v>0</v>
      </c>
      <c r="K19" s="110">
        <v>0</v>
      </c>
      <c r="L19" s="39">
        <v>1</v>
      </c>
      <c r="M19" s="39">
        <v>1</v>
      </c>
      <c r="N19" s="37">
        <v>26</v>
      </c>
      <c r="O19" s="37">
        <v>22</v>
      </c>
    </row>
    <row r="20" spans="1:15" ht="21.6" customHeight="1">
      <c r="A20" s="115" t="s">
        <v>331</v>
      </c>
      <c r="B20" s="114"/>
      <c r="C20" s="39">
        <f>SUM(D20:H20)</f>
        <v>4</v>
      </c>
      <c r="D20" s="110">
        <v>0</v>
      </c>
      <c r="E20" s="110">
        <v>0</v>
      </c>
      <c r="F20" s="39"/>
      <c r="G20" s="37">
        <v>2</v>
      </c>
      <c r="H20" s="37">
        <v>2</v>
      </c>
      <c r="I20" s="39">
        <f t="shared" si="0"/>
        <v>5</v>
      </c>
      <c r="J20" s="110">
        <v>0</v>
      </c>
      <c r="K20" s="110">
        <v>0</v>
      </c>
      <c r="L20" s="110">
        <v>0</v>
      </c>
      <c r="M20" s="110">
        <v>0</v>
      </c>
      <c r="N20" s="37">
        <v>5</v>
      </c>
      <c r="O20" s="37">
        <v>2</v>
      </c>
    </row>
    <row r="21" spans="1:15" ht="21.6" customHeight="1">
      <c r="A21" s="115" t="s">
        <v>332</v>
      </c>
      <c r="B21" s="114"/>
      <c r="C21" s="39">
        <f t="shared" si="1"/>
        <v>13</v>
      </c>
      <c r="D21" s="110">
        <v>0</v>
      </c>
      <c r="E21" s="39">
        <v>1</v>
      </c>
      <c r="F21" s="39">
        <v>1</v>
      </c>
      <c r="G21" s="37">
        <v>6</v>
      </c>
      <c r="H21" s="37">
        <v>5</v>
      </c>
      <c r="I21" s="39">
        <f t="shared" si="0"/>
        <v>11</v>
      </c>
      <c r="J21" s="110">
        <v>0</v>
      </c>
      <c r="K21" s="110">
        <v>0</v>
      </c>
      <c r="L21" s="39">
        <v>1</v>
      </c>
      <c r="M21" s="110">
        <v>0</v>
      </c>
      <c r="N21" s="37">
        <v>10</v>
      </c>
      <c r="O21" s="37">
        <v>8</v>
      </c>
    </row>
    <row r="22" spans="1:15" ht="21.6" customHeight="1">
      <c r="A22" s="115" t="s">
        <v>333</v>
      </c>
      <c r="B22" s="114"/>
      <c r="C22" s="39">
        <f t="shared" si="1"/>
        <v>7</v>
      </c>
      <c r="D22" s="110">
        <v>0</v>
      </c>
      <c r="E22" s="110">
        <v>0</v>
      </c>
      <c r="F22" s="110">
        <v>0</v>
      </c>
      <c r="G22" s="37">
        <v>3</v>
      </c>
      <c r="H22" s="37">
        <v>4</v>
      </c>
      <c r="I22" s="39">
        <f t="shared" si="0"/>
        <v>13</v>
      </c>
      <c r="J22" s="110">
        <v>0</v>
      </c>
      <c r="K22" s="110">
        <v>0</v>
      </c>
      <c r="L22" s="110">
        <v>0</v>
      </c>
      <c r="M22" s="110">
        <v>0</v>
      </c>
      <c r="N22" s="37">
        <v>13</v>
      </c>
      <c r="O22" s="37">
        <v>6</v>
      </c>
    </row>
    <row r="23" spans="1:15" ht="21.6" customHeight="1">
      <c r="A23" s="115" t="s">
        <v>334</v>
      </c>
      <c r="B23" s="114"/>
      <c r="C23" s="39">
        <f t="shared" si="1"/>
        <v>2</v>
      </c>
      <c r="D23" s="110">
        <v>0</v>
      </c>
      <c r="E23" s="110">
        <v>0</v>
      </c>
      <c r="F23" s="110">
        <v>0</v>
      </c>
      <c r="G23" s="110">
        <v>0</v>
      </c>
      <c r="H23" s="37">
        <v>2</v>
      </c>
      <c r="I23" s="39">
        <f t="shared" si="0"/>
        <v>12</v>
      </c>
      <c r="J23" s="110">
        <v>0</v>
      </c>
      <c r="K23" s="110">
        <v>0</v>
      </c>
      <c r="L23" s="39"/>
      <c r="M23" s="39">
        <v>1</v>
      </c>
      <c r="N23" s="37">
        <v>11</v>
      </c>
      <c r="O23" s="110">
        <v>0</v>
      </c>
    </row>
    <row r="24" spans="1:15" ht="21.6" customHeight="1">
      <c r="A24" s="115" t="s">
        <v>335</v>
      </c>
      <c r="B24" s="114"/>
      <c r="C24" s="39">
        <f t="shared" si="1"/>
        <v>2</v>
      </c>
      <c r="D24" s="110">
        <v>0</v>
      </c>
      <c r="E24" s="110">
        <v>0</v>
      </c>
      <c r="F24" s="110">
        <v>0</v>
      </c>
      <c r="G24" s="45">
        <v>1</v>
      </c>
      <c r="H24" s="37">
        <v>1</v>
      </c>
      <c r="I24" s="39">
        <f t="shared" si="0"/>
        <v>3</v>
      </c>
      <c r="J24" s="110">
        <v>0</v>
      </c>
      <c r="K24" s="110">
        <v>0</v>
      </c>
      <c r="L24" s="110">
        <v>0</v>
      </c>
      <c r="M24" s="110">
        <v>0</v>
      </c>
      <c r="N24" s="37">
        <v>3</v>
      </c>
      <c r="O24" s="110">
        <v>0</v>
      </c>
    </row>
    <row r="25" spans="1:15" ht="21.6" customHeight="1">
      <c r="A25" s="115" t="s">
        <v>336</v>
      </c>
      <c r="B25" s="114"/>
      <c r="C25" s="39">
        <f t="shared" si="1"/>
        <v>3</v>
      </c>
      <c r="D25" s="110">
        <v>0</v>
      </c>
      <c r="E25" s="110">
        <v>0</v>
      </c>
      <c r="F25" s="110">
        <v>0</v>
      </c>
      <c r="G25" s="110">
        <v>0</v>
      </c>
      <c r="H25" s="37">
        <v>3</v>
      </c>
      <c r="I25" s="39">
        <f t="shared" si="0"/>
        <v>4</v>
      </c>
      <c r="J25" s="110">
        <v>0</v>
      </c>
      <c r="K25" s="110">
        <v>0</v>
      </c>
      <c r="L25" s="110">
        <v>0</v>
      </c>
      <c r="M25" s="110">
        <v>0</v>
      </c>
      <c r="N25" s="37">
        <v>4</v>
      </c>
      <c r="O25" s="110">
        <v>0</v>
      </c>
    </row>
    <row r="26" spans="1:15" ht="21.6" customHeight="1">
      <c r="A26" s="115" t="s">
        <v>337</v>
      </c>
      <c r="B26" s="114"/>
      <c r="C26" s="39">
        <f t="shared" si="1"/>
        <v>2</v>
      </c>
      <c r="D26" s="110">
        <v>0</v>
      </c>
      <c r="E26" s="110">
        <v>0</v>
      </c>
      <c r="F26" s="110">
        <v>0</v>
      </c>
      <c r="G26" s="37">
        <v>2</v>
      </c>
      <c r="H26" s="110">
        <v>0</v>
      </c>
      <c r="I26" s="39">
        <f t="shared" si="0"/>
        <v>13</v>
      </c>
      <c r="J26" s="110">
        <v>0</v>
      </c>
      <c r="K26" s="110">
        <v>0</v>
      </c>
      <c r="L26" s="110">
        <v>0</v>
      </c>
      <c r="M26" s="110">
        <v>0</v>
      </c>
      <c r="N26" s="37">
        <v>13</v>
      </c>
      <c r="O26" s="110">
        <v>0</v>
      </c>
    </row>
    <row r="27" spans="1:15" ht="21.6" customHeight="1">
      <c r="A27" s="115" t="s">
        <v>338</v>
      </c>
      <c r="B27" s="114"/>
      <c r="C27" s="39">
        <f t="shared" si="1"/>
        <v>6</v>
      </c>
      <c r="D27" s="110">
        <v>0</v>
      </c>
      <c r="E27" s="110">
        <v>0</v>
      </c>
      <c r="F27" s="110">
        <v>0</v>
      </c>
      <c r="G27" s="39">
        <v>1</v>
      </c>
      <c r="H27" s="37">
        <v>5</v>
      </c>
      <c r="I27" s="39">
        <f t="shared" si="0"/>
        <v>6</v>
      </c>
      <c r="J27" s="110">
        <v>0</v>
      </c>
      <c r="K27" s="110">
        <v>0</v>
      </c>
      <c r="L27" s="110">
        <v>0</v>
      </c>
      <c r="M27" s="39">
        <v>1</v>
      </c>
      <c r="N27" s="37">
        <v>5</v>
      </c>
      <c r="O27" s="110">
        <v>0</v>
      </c>
    </row>
    <row r="28" spans="1:15" ht="21.6" customHeight="1">
      <c r="A28" s="115" t="s">
        <v>339</v>
      </c>
      <c r="B28" s="114"/>
      <c r="C28" s="39">
        <f t="shared" si="1"/>
        <v>5</v>
      </c>
      <c r="D28" s="110">
        <v>0</v>
      </c>
      <c r="E28" s="110">
        <v>0</v>
      </c>
      <c r="F28" s="110">
        <v>0</v>
      </c>
      <c r="G28" s="37">
        <v>2</v>
      </c>
      <c r="H28" s="37">
        <v>3</v>
      </c>
      <c r="I28" s="39">
        <f t="shared" si="0"/>
        <v>29</v>
      </c>
      <c r="J28" s="110">
        <v>0</v>
      </c>
      <c r="K28" s="110">
        <v>0</v>
      </c>
      <c r="L28" s="110">
        <v>0</v>
      </c>
      <c r="M28" s="110">
        <v>0</v>
      </c>
      <c r="N28" s="37">
        <v>29</v>
      </c>
      <c r="O28" s="110">
        <v>0</v>
      </c>
    </row>
    <row r="29" spans="1:15" ht="21.6" customHeight="1">
      <c r="A29" s="115" t="s">
        <v>340</v>
      </c>
      <c r="B29" s="114"/>
      <c r="C29" s="39">
        <f t="shared" si="1"/>
        <v>2</v>
      </c>
      <c r="D29" s="110">
        <v>0</v>
      </c>
      <c r="E29" s="110">
        <v>0</v>
      </c>
      <c r="F29" s="110">
        <v>0</v>
      </c>
      <c r="G29" s="110">
        <v>0</v>
      </c>
      <c r="H29" s="39">
        <v>2</v>
      </c>
      <c r="I29" s="39">
        <f t="shared" si="0"/>
        <v>8</v>
      </c>
      <c r="J29" s="110">
        <v>0</v>
      </c>
      <c r="K29" s="110">
        <v>0</v>
      </c>
      <c r="L29" s="110">
        <v>0</v>
      </c>
      <c r="M29" s="39">
        <v>1</v>
      </c>
      <c r="N29" s="37">
        <v>7</v>
      </c>
      <c r="O29" s="110">
        <v>0</v>
      </c>
    </row>
    <row r="30" spans="1:15" ht="21.6" customHeight="1">
      <c r="A30" s="115" t="s">
        <v>341</v>
      </c>
      <c r="B30" s="114"/>
      <c r="C30" s="39">
        <f t="shared" si="1"/>
        <v>5</v>
      </c>
      <c r="D30" s="110">
        <v>0</v>
      </c>
      <c r="E30" s="110">
        <v>0</v>
      </c>
      <c r="F30" s="39">
        <v>1</v>
      </c>
      <c r="G30" s="39">
        <v>4</v>
      </c>
      <c r="H30" s="110">
        <v>0</v>
      </c>
      <c r="I30" s="39">
        <f t="shared" si="0"/>
        <v>1</v>
      </c>
      <c r="J30" s="110">
        <v>0</v>
      </c>
      <c r="K30" s="110">
        <v>0</v>
      </c>
      <c r="L30" s="110">
        <v>0</v>
      </c>
      <c r="M30" s="110">
        <v>0</v>
      </c>
      <c r="N30" s="37">
        <v>1</v>
      </c>
      <c r="O30" s="37">
        <v>1</v>
      </c>
    </row>
    <row r="31" spans="1:15" ht="21.6" customHeight="1">
      <c r="A31" s="115" t="s">
        <v>342</v>
      </c>
      <c r="B31" s="114"/>
      <c r="C31" s="39">
        <f t="shared" si="1"/>
        <v>1</v>
      </c>
      <c r="D31" s="110">
        <v>0</v>
      </c>
      <c r="E31" s="110">
        <v>0</v>
      </c>
      <c r="F31" s="110">
        <v>0</v>
      </c>
      <c r="G31" s="110">
        <v>0</v>
      </c>
      <c r="H31" s="37">
        <v>1</v>
      </c>
      <c r="I31" s="39">
        <f t="shared" si="0"/>
        <v>8</v>
      </c>
      <c r="J31" s="110">
        <v>0</v>
      </c>
      <c r="K31" s="110">
        <v>0</v>
      </c>
      <c r="L31" s="110">
        <v>0</v>
      </c>
      <c r="M31" s="110">
        <v>0</v>
      </c>
      <c r="N31" s="37">
        <v>8</v>
      </c>
      <c r="O31" s="37">
        <v>1</v>
      </c>
    </row>
    <row r="32" spans="1:15" ht="21.6" customHeight="1">
      <c r="A32" s="115" t="s">
        <v>343</v>
      </c>
      <c r="B32" s="114"/>
      <c r="C32" s="39">
        <f t="shared" si="1"/>
        <v>2</v>
      </c>
      <c r="D32" s="110">
        <v>0</v>
      </c>
      <c r="E32" s="110">
        <v>0</v>
      </c>
      <c r="F32" s="39">
        <v>1</v>
      </c>
      <c r="G32" s="39">
        <v>1</v>
      </c>
      <c r="H32" s="110">
        <v>0</v>
      </c>
      <c r="I32" s="39">
        <f t="shared" si="0"/>
        <v>9</v>
      </c>
      <c r="J32" s="110">
        <v>0</v>
      </c>
      <c r="K32" s="37">
        <v>1</v>
      </c>
      <c r="L32" s="110">
        <v>0</v>
      </c>
      <c r="M32" s="110">
        <v>0</v>
      </c>
      <c r="N32" s="37">
        <v>8</v>
      </c>
      <c r="O32" s="37">
        <v>1</v>
      </c>
    </row>
    <row r="33" spans="1:30" ht="21.6" customHeight="1">
      <c r="A33" s="115" t="s">
        <v>344</v>
      </c>
      <c r="B33" s="114"/>
      <c r="C33" s="39">
        <f t="shared" si="1"/>
        <v>6</v>
      </c>
      <c r="D33" s="110">
        <v>0</v>
      </c>
      <c r="E33" s="39">
        <v>1</v>
      </c>
      <c r="F33" s="110">
        <v>0</v>
      </c>
      <c r="G33" s="110">
        <v>0</v>
      </c>
      <c r="H33" s="39">
        <v>5</v>
      </c>
      <c r="I33" s="39">
        <f t="shared" si="0"/>
        <v>15</v>
      </c>
      <c r="J33" s="110">
        <v>0</v>
      </c>
      <c r="K33" s="39"/>
      <c r="L33" s="110">
        <v>0</v>
      </c>
      <c r="M33" s="110">
        <v>0</v>
      </c>
      <c r="N33" s="37">
        <v>15</v>
      </c>
      <c r="O33" s="37">
        <v>3</v>
      </c>
    </row>
    <row r="34" spans="1:30" ht="21.6" customHeight="1">
      <c r="A34" s="115" t="s">
        <v>345</v>
      </c>
      <c r="B34" s="114"/>
      <c r="C34" s="39">
        <f t="shared" si="1"/>
        <v>22</v>
      </c>
      <c r="D34" s="110">
        <v>0</v>
      </c>
      <c r="E34" s="110">
        <v>0</v>
      </c>
      <c r="F34" s="110">
        <v>0</v>
      </c>
      <c r="G34" s="37">
        <v>8</v>
      </c>
      <c r="H34" s="37">
        <v>14</v>
      </c>
      <c r="I34" s="39">
        <f t="shared" si="0"/>
        <v>24</v>
      </c>
      <c r="J34" s="110">
        <v>0</v>
      </c>
      <c r="K34" s="110">
        <v>0</v>
      </c>
      <c r="L34" s="110">
        <v>0</v>
      </c>
      <c r="M34" s="39">
        <v>1</v>
      </c>
      <c r="N34" s="37">
        <v>23</v>
      </c>
      <c r="O34" s="37">
        <v>4</v>
      </c>
    </row>
    <row r="35" spans="1:30" ht="21.6" customHeight="1" thickBot="1">
      <c r="A35" s="116" t="s">
        <v>346</v>
      </c>
      <c r="B35" s="117"/>
      <c r="C35" s="111">
        <f t="shared" si="1"/>
        <v>14</v>
      </c>
      <c r="D35" s="112">
        <v>0</v>
      </c>
      <c r="E35" s="46">
        <v>0</v>
      </c>
      <c r="F35" s="46">
        <v>0</v>
      </c>
      <c r="G35" s="46">
        <v>4</v>
      </c>
      <c r="H35" s="47">
        <v>10</v>
      </c>
      <c r="I35" s="46">
        <f t="shared" si="0"/>
        <v>15</v>
      </c>
      <c r="J35" s="112">
        <v>0</v>
      </c>
      <c r="K35" s="112">
        <v>0</v>
      </c>
      <c r="L35" s="112">
        <v>0</v>
      </c>
      <c r="M35" s="46">
        <v>1</v>
      </c>
      <c r="N35" s="47">
        <v>14</v>
      </c>
      <c r="O35" s="112">
        <v>0</v>
      </c>
    </row>
    <row r="36" spans="1:30" s="9" customFormat="1" ht="15" customHeight="1">
      <c r="A36" s="433" t="s">
        <v>430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4"/>
    </row>
  </sheetData>
  <mergeCells count="9">
    <mergeCell ref="A36:O36"/>
    <mergeCell ref="A2:O2"/>
    <mergeCell ref="A3:O3"/>
    <mergeCell ref="C5:H5"/>
    <mergeCell ref="I5:N5"/>
    <mergeCell ref="C6:H6"/>
    <mergeCell ref="I6:N6"/>
    <mergeCell ref="M4:O4"/>
    <mergeCell ref="A4:L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  <ignoredErrors>
    <ignoredError sqref="I15: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9"/>
  <sheetViews>
    <sheetView view="pageBreakPreview" zoomScale="85" zoomScaleNormal="100" zoomScaleSheetLayoutView="85" workbookViewId="0">
      <selection activeCell="G20" sqref="G20"/>
    </sheetView>
  </sheetViews>
  <sheetFormatPr defaultColWidth="8.88671875" defaultRowHeight="13.5"/>
  <cols>
    <col min="1" max="1" width="6.77734375" style="1" customWidth="1"/>
    <col min="2" max="2" width="0.33203125" style="1" customWidth="1"/>
    <col min="3" max="5" width="7.33203125" style="1" customWidth="1"/>
    <col min="6" max="6" width="5.6640625" style="1" customWidth="1"/>
    <col min="7" max="7" width="6.44140625" style="1" customWidth="1"/>
    <col min="8" max="8" width="5.6640625" style="1" customWidth="1"/>
    <col min="9" max="9" width="6" style="1" customWidth="1"/>
    <col min="10" max="10" width="5" style="1" customWidth="1"/>
    <col min="11" max="11" width="4.33203125" style="1" customWidth="1"/>
    <col min="12" max="12" width="4.5546875" style="1" customWidth="1"/>
    <col min="13" max="13" width="4.21875" style="1" customWidth="1"/>
    <col min="14" max="14" width="9.33203125" style="1" customWidth="1"/>
    <col min="15" max="30" width="5.77734375" style="1" customWidth="1"/>
    <col min="31" max="16384" width="8.88671875" style="1"/>
  </cols>
  <sheetData>
    <row r="1" spans="1:31" ht="18" customHeight="1"/>
    <row r="2" spans="1:31" ht="30" customHeight="1">
      <c r="A2" s="449" t="s">
        <v>43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31" s="24" customFormat="1" ht="24.95" customHeight="1">
      <c r="A3" s="450" t="s">
        <v>359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s="9" customFormat="1" ht="18" customHeight="1" thickBot="1">
      <c r="A4" s="451" t="s">
        <v>431</v>
      </c>
      <c r="B4" s="451"/>
      <c r="C4" s="451"/>
      <c r="D4" s="451"/>
      <c r="E4" s="451"/>
      <c r="F4" s="451"/>
      <c r="G4" s="451"/>
      <c r="H4" s="452" t="s">
        <v>2</v>
      </c>
      <c r="I4" s="452"/>
      <c r="J4" s="452"/>
      <c r="K4" s="452"/>
      <c r="L4" s="452"/>
      <c r="M4" s="452"/>
      <c r="N4" s="45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4"/>
    </row>
    <row r="5" spans="1:31" ht="16.5">
      <c r="A5" s="198" t="s">
        <v>381</v>
      </c>
      <c r="B5" s="210"/>
      <c r="C5" s="210" t="s">
        <v>362</v>
      </c>
      <c r="D5" s="210" t="s">
        <v>363</v>
      </c>
      <c r="E5" s="210" t="s">
        <v>364</v>
      </c>
      <c r="F5" s="445" t="s">
        <v>365</v>
      </c>
      <c r="G5" s="446"/>
      <c r="H5" s="446"/>
      <c r="I5" s="446"/>
      <c r="J5" s="447" t="s">
        <v>44</v>
      </c>
      <c r="K5" s="447"/>
      <c r="L5" s="447"/>
      <c r="M5" s="448"/>
      <c r="N5" s="211" t="s">
        <v>379</v>
      </c>
    </row>
    <row r="6" spans="1:31" ht="16.5">
      <c r="A6" s="201"/>
      <c r="B6" s="212"/>
      <c r="C6" s="212"/>
      <c r="D6" s="212"/>
      <c r="E6" s="212"/>
      <c r="F6" s="212" t="s">
        <v>366</v>
      </c>
      <c r="G6" s="213" t="s">
        <v>367</v>
      </c>
      <c r="H6" s="214" t="s">
        <v>368</v>
      </c>
      <c r="I6" s="212" t="s">
        <v>369</v>
      </c>
      <c r="J6" s="212" t="s">
        <v>373</v>
      </c>
      <c r="K6" s="212" t="s">
        <v>374</v>
      </c>
      <c r="L6" s="212" t="s">
        <v>375</v>
      </c>
      <c r="M6" s="212" t="s">
        <v>376</v>
      </c>
      <c r="N6" s="215" t="s">
        <v>380</v>
      </c>
    </row>
    <row r="7" spans="1:31" ht="16.5">
      <c r="A7" s="201"/>
      <c r="B7" s="212"/>
      <c r="C7" s="212"/>
      <c r="D7" s="212"/>
      <c r="E7" s="212"/>
      <c r="F7" s="212"/>
      <c r="G7" s="215" t="s">
        <v>370</v>
      </c>
      <c r="H7" s="216" t="s">
        <v>371</v>
      </c>
      <c r="I7" s="212" t="s">
        <v>372</v>
      </c>
      <c r="J7" s="212" t="s">
        <v>377</v>
      </c>
      <c r="K7" s="212" t="s">
        <v>370</v>
      </c>
      <c r="L7" s="212" t="s">
        <v>378</v>
      </c>
      <c r="M7" s="212"/>
      <c r="N7" s="217" t="s">
        <v>46</v>
      </c>
    </row>
    <row r="8" spans="1:31">
      <c r="A8" s="218"/>
      <c r="B8" s="219"/>
      <c r="C8" s="220" t="s">
        <v>45</v>
      </c>
      <c r="D8" s="220" t="s">
        <v>56</v>
      </c>
      <c r="E8" s="219"/>
      <c r="F8" s="219"/>
      <c r="G8" s="217"/>
      <c r="H8" s="221"/>
      <c r="I8" s="222"/>
      <c r="J8" s="220"/>
      <c r="K8" s="219"/>
      <c r="L8" s="219"/>
      <c r="M8" s="219"/>
      <c r="N8" s="217" t="s">
        <v>61</v>
      </c>
    </row>
    <row r="9" spans="1:31">
      <c r="A9" s="218"/>
      <c r="B9" s="219"/>
      <c r="C9" s="220" t="s">
        <v>57</v>
      </c>
      <c r="D9" s="220" t="s">
        <v>58</v>
      </c>
      <c r="E9" s="220" t="s">
        <v>47</v>
      </c>
      <c r="F9" s="219"/>
      <c r="G9" s="217" t="s">
        <v>59</v>
      </c>
      <c r="H9" s="221" t="s">
        <v>48</v>
      </c>
      <c r="I9" s="222" t="s">
        <v>60</v>
      </c>
      <c r="J9" s="220" t="s">
        <v>49</v>
      </c>
      <c r="K9" s="219"/>
      <c r="L9" s="219"/>
      <c r="M9" s="219"/>
      <c r="N9" s="217" t="s">
        <v>361</v>
      </c>
    </row>
    <row r="10" spans="1:31" ht="16.5">
      <c r="A10" s="223" t="s">
        <v>33</v>
      </c>
      <c r="B10" s="224"/>
      <c r="C10" s="225" t="s">
        <v>50</v>
      </c>
      <c r="D10" s="225" t="s">
        <v>51</v>
      </c>
      <c r="E10" s="225" t="s">
        <v>52</v>
      </c>
      <c r="F10" s="225" t="s">
        <v>53</v>
      </c>
      <c r="G10" s="209" t="s">
        <v>62</v>
      </c>
      <c r="H10" s="226" t="s">
        <v>54</v>
      </c>
      <c r="I10" s="225" t="s">
        <v>63</v>
      </c>
      <c r="J10" s="225" t="s">
        <v>64</v>
      </c>
      <c r="K10" s="225" t="s">
        <v>55</v>
      </c>
      <c r="L10" s="225" t="s">
        <v>65</v>
      </c>
      <c r="M10" s="225" t="s">
        <v>66</v>
      </c>
      <c r="N10" s="227" t="s">
        <v>360</v>
      </c>
    </row>
    <row r="11" spans="1:31" ht="20.100000000000001" customHeight="1">
      <c r="A11" s="27">
        <v>2013</v>
      </c>
      <c r="B11" s="28"/>
      <c r="C11" s="41">
        <v>390</v>
      </c>
      <c r="D11" s="41">
        <v>164</v>
      </c>
      <c r="E11" s="41">
        <v>9</v>
      </c>
      <c r="F11" s="41">
        <v>2</v>
      </c>
      <c r="G11" s="41">
        <v>4</v>
      </c>
      <c r="H11" s="3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2</v>
      </c>
      <c r="N11" s="34">
        <v>1</v>
      </c>
    </row>
    <row r="12" spans="1:31" ht="20.100000000000001" customHeight="1">
      <c r="A12" s="27">
        <v>2014</v>
      </c>
      <c r="B12" s="28"/>
      <c r="C12" s="41">
        <v>381</v>
      </c>
      <c r="D12" s="41">
        <v>188</v>
      </c>
      <c r="E12" s="41">
        <v>3</v>
      </c>
      <c r="F12" s="41">
        <v>1</v>
      </c>
      <c r="G12" s="41">
        <v>2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31" ht="20.100000000000001" customHeight="1">
      <c r="A13" s="27">
        <v>2015</v>
      </c>
      <c r="B13" s="28"/>
      <c r="C13" s="41">
        <v>396</v>
      </c>
      <c r="D13" s="42">
        <v>140</v>
      </c>
      <c r="E13" s="41">
        <v>6</v>
      </c>
      <c r="F13" s="41">
        <v>1</v>
      </c>
      <c r="G13" s="41">
        <v>5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31" ht="20.100000000000001" customHeight="1">
      <c r="A14" s="27">
        <v>2016</v>
      </c>
      <c r="B14" s="28"/>
      <c r="C14" s="41">
        <v>396</v>
      </c>
      <c r="D14" s="41">
        <v>201</v>
      </c>
      <c r="E14" s="41">
        <v>4</v>
      </c>
      <c r="F14" s="34">
        <v>0</v>
      </c>
      <c r="G14" s="41">
        <v>2</v>
      </c>
      <c r="H14" s="34">
        <v>1</v>
      </c>
      <c r="I14" s="34">
        <v>1</v>
      </c>
      <c r="J14" s="34">
        <v>0</v>
      </c>
      <c r="K14" s="34">
        <v>0</v>
      </c>
      <c r="L14" s="34">
        <v>0</v>
      </c>
      <c r="M14" s="34">
        <v>0</v>
      </c>
      <c r="N14" s="34">
        <v>1</v>
      </c>
    </row>
    <row r="15" spans="1:31" ht="20.100000000000001" customHeight="1">
      <c r="A15" s="27">
        <v>2017</v>
      </c>
      <c r="B15" s="28"/>
      <c r="C15" s="34">
        <v>401</v>
      </c>
      <c r="D15" s="34">
        <v>180</v>
      </c>
      <c r="E15" s="34">
        <v>7</v>
      </c>
      <c r="F15" s="34">
        <v>2</v>
      </c>
      <c r="G15" s="34">
        <v>3</v>
      </c>
      <c r="H15" s="34">
        <v>0</v>
      </c>
      <c r="I15" s="34">
        <v>2</v>
      </c>
      <c r="J15" s="34">
        <v>0</v>
      </c>
      <c r="K15" s="34">
        <v>0</v>
      </c>
      <c r="L15" s="34">
        <v>0</v>
      </c>
      <c r="M15" s="34">
        <v>0</v>
      </c>
      <c r="N15" s="34">
        <v>2</v>
      </c>
    </row>
    <row r="16" spans="1:31" ht="20.100000000000001" customHeight="1">
      <c r="A16" s="30">
        <v>2018</v>
      </c>
      <c r="B16" s="31"/>
      <c r="C16" s="43">
        <f>SUM(C17:C37)</f>
        <v>395</v>
      </c>
      <c r="D16" s="43">
        <f t="shared" ref="D16:N16" si="0">SUM(D17:D37)</f>
        <v>157</v>
      </c>
      <c r="E16" s="43">
        <f t="shared" si="0"/>
        <v>12</v>
      </c>
      <c r="F16" s="43">
        <f t="shared" si="0"/>
        <v>7</v>
      </c>
      <c r="G16" s="43">
        <f t="shared" si="0"/>
        <v>3</v>
      </c>
      <c r="H16" s="43">
        <f t="shared" si="0"/>
        <v>2</v>
      </c>
      <c r="I16" s="43">
        <f t="shared" si="0"/>
        <v>0</v>
      </c>
      <c r="J16" s="43">
        <f t="shared" si="0"/>
        <v>0</v>
      </c>
      <c r="K16" s="43">
        <f t="shared" si="0"/>
        <v>0</v>
      </c>
      <c r="L16" s="43">
        <f t="shared" si="0"/>
        <v>0</v>
      </c>
      <c r="M16" s="43">
        <f t="shared" si="0"/>
        <v>0</v>
      </c>
      <c r="N16" s="43">
        <f t="shared" si="0"/>
        <v>1</v>
      </c>
    </row>
    <row r="17" spans="1:14" ht="20.100000000000001" customHeight="1">
      <c r="A17" s="32" t="s">
        <v>67</v>
      </c>
      <c r="B17" s="33"/>
      <c r="C17" s="34">
        <v>53</v>
      </c>
      <c r="D17" s="36">
        <v>25</v>
      </c>
      <c r="E17" s="34">
        <v>5</v>
      </c>
      <c r="F17" s="34">
        <v>4</v>
      </c>
      <c r="G17" s="34">
        <v>0</v>
      </c>
      <c r="H17" s="34">
        <v>1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20.100000000000001" customHeight="1">
      <c r="A18" s="38" t="s">
        <v>12</v>
      </c>
      <c r="B18" s="33"/>
      <c r="C18" s="34">
        <v>3</v>
      </c>
      <c r="D18" s="36">
        <v>2</v>
      </c>
      <c r="E18" s="34">
        <v>1</v>
      </c>
      <c r="F18" s="34">
        <v>0</v>
      </c>
      <c r="G18" s="34">
        <v>1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</v>
      </c>
    </row>
    <row r="19" spans="1:14" ht="20.100000000000001" customHeight="1">
      <c r="A19" s="38" t="s">
        <v>13</v>
      </c>
      <c r="B19" s="33"/>
      <c r="C19" s="34">
        <v>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1:14" ht="20.100000000000001" customHeight="1">
      <c r="A20" s="38" t="s">
        <v>14</v>
      </c>
      <c r="B20" s="33"/>
      <c r="C20" s="34">
        <v>12</v>
      </c>
      <c r="D20" s="36">
        <v>5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spans="1:14" ht="20.100000000000001" customHeight="1">
      <c r="A21" s="38" t="s">
        <v>15</v>
      </c>
      <c r="B21" s="33"/>
      <c r="C21" s="34">
        <v>54</v>
      </c>
      <c r="D21" s="36">
        <v>20</v>
      </c>
      <c r="E21" s="34">
        <v>1</v>
      </c>
      <c r="F21" s="36">
        <v>0</v>
      </c>
      <c r="G21" s="34"/>
      <c r="H21" s="34">
        <v>1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  <row r="22" spans="1:14" ht="20.100000000000001" customHeight="1">
      <c r="A22" s="38" t="s">
        <v>16</v>
      </c>
      <c r="B22" s="33"/>
      <c r="C22" s="34">
        <v>9</v>
      </c>
      <c r="D22" s="36">
        <v>4</v>
      </c>
      <c r="E22" s="34">
        <v>1</v>
      </c>
      <c r="F22" s="36">
        <v>0</v>
      </c>
      <c r="G22" s="34">
        <v>1</v>
      </c>
      <c r="H22" s="34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</row>
    <row r="23" spans="1:14" ht="20.100000000000001" customHeight="1">
      <c r="A23" s="38" t="s">
        <v>17</v>
      </c>
      <c r="B23" s="33"/>
      <c r="C23" s="34">
        <v>24</v>
      </c>
      <c r="D23" s="36">
        <v>8</v>
      </c>
      <c r="E23" s="34">
        <v>3</v>
      </c>
      <c r="F23" s="34">
        <v>2</v>
      </c>
      <c r="G23" s="34">
        <v>1</v>
      </c>
      <c r="H23" s="34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</row>
    <row r="24" spans="1:14" ht="20.100000000000001" customHeight="1">
      <c r="A24" s="38" t="s">
        <v>18</v>
      </c>
      <c r="B24" s="33"/>
      <c r="C24" s="34">
        <v>20</v>
      </c>
      <c r="D24" s="36">
        <v>6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0.100000000000001" customHeight="1">
      <c r="A25" s="38" t="s">
        <v>19</v>
      </c>
      <c r="B25" s="33"/>
      <c r="C25" s="34">
        <v>14</v>
      </c>
      <c r="D25" s="36">
        <v>5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0.100000000000001" customHeight="1">
      <c r="A26" s="38" t="s">
        <v>20</v>
      </c>
      <c r="B26" s="33"/>
      <c r="C26" s="34">
        <v>5</v>
      </c>
      <c r="D26" s="36">
        <v>2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20.100000000000001" customHeight="1">
      <c r="A27" s="38" t="s">
        <v>21</v>
      </c>
      <c r="B27" s="33"/>
      <c r="C27" s="34">
        <v>7</v>
      </c>
      <c r="D27" s="36">
        <v>3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20.100000000000001" customHeight="1">
      <c r="A28" s="38" t="s">
        <v>22</v>
      </c>
      <c r="B28" s="33"/>
      <c r="C28" s="34">
        <v>15</v>
      </c>
      <c r="D28" s="36">
        <v>5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20.100000000000001" customHeight="1">
      <c r="A29" s="38" t="s">
        <v>23</v>
      </c>
      <c r="B29" s="33"/>
      <c r="C29" s="34">
        <v>12</v>
      </c>
      <c r="D29" s="36">
        <v>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20.100000000000001" customHeight="1">
      <c r="A30" s="38" t="s">
        <v>24</v>
      </c>
      <c r="B30" s="33"/>
      <c r="C30" s="34">
        <v>34</v>
      </c>
      <c r="D30" s="36">
        <v>15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</row>
    <row r="31" spans="1:14" ht="20.100000000000001" customHeight="1">
      <c r="A31" s="38" t="s">
        <v>25</v>
      </c>
      <c r="B31" s="33"/>
      <c r="C31" s="34">
        <v>10</v>
      </c>
      <c r="D31" s="36">
        <v>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20.100000000000001" customHeight="1">
      <c r="A32" s="38" t="s">
        <v>26</v>
      </c>
      <c r="B32" s="33"/>
      <c r="C32" s="34">
        <v>6</v>
      </c>
      <c r="D32" s="36">
        <v>1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30" ht="20.100000000000001" customHeight="1">
      <c r="A33" s="38" t="s">
        <v>27</v>
      </c>
      <c r="B33" s="33"/>
      <c r="C33" s="34">
        <v>9</v>
      </c>
      <c r="D33" s="36">
        <v>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30" ht="20.100000000000001" customHeight="1">
      <c r="A34" s="38" t="s">
        <v>28</v>
      </c>
      <c r="B34" s="33"/>
      <c r="C34" s="34">
        <v>11</v>
      </c>
      <c r="D34" s="36">
        <v>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30" ht="20.100000000000001" customHeight="1">
      <c r="A35" s="38" t="s">
        <v>29</v>
      </c>
      <c r="B35" s="33"/>
      <c r="C35" s="34">
        <v>21</v>
      </c>
      <c r="D35" s="36">
        <v>9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30" ht="20.100000000000001" customHeight="1">
      <c r="A36" s="38" t="s">
        <v>30</v>
      </c>
      <c r="B36" s="33"/>
      <c r="C36" s="39">
        <v>46</v>
      </c>
      <c r="D36" s="37">
        <v>19</v>
      </c>
      <c r="E36" s="34">
        <v>1</v>
      </c>
      <c r="F36" s="34">
        <v>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30" ht="20.100000000000001" customHeight="1" thickBot="1">
      <c r="A37" s="38" t="s">
        <v>31</v>
      </c>
      <c r="B37" s="33"/>
      <c r="C37" s="39">
        <v>29</v>
      </c>
      <c r="D37" s="37">
        <v>12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30" s="9" customFormat="1" ht="15" customHeight="1">
      <c r="A38" s="433" t="s">
        <v>432</v>
      </c>
      <c r="B38" s="433"/>
      <c r="C38" s="433"/>
      <c r="D38" s="433"/>
      <c r="E38" s="433"/>
      <c r="F38" s="433"/>
      <c r="G38" s="433"/>
      <c r="H38" s="228"/>
      <c r="I38" s="228"/>
      <c r="J38" s="228"/>
      <c r="K38" s="228"/>
      <c r="L38" s="228"/>
      <c r="M38" s="228"/>
      <c r="N38" s="22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9" customFormat="1" ht="15" customHeight="1">
      <c r="A39" s="444" t="s">
        <v>430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</sheetData>
  <mergeCells count="8">
    <mergeCell ref="A38:G38"/>
    <mergeCell ref="A39:N39"/>
    <mergeCell ref="F5:I5"/>
    <mergeCell ref="J5:M5"/>
    <mergeCell ref="A2:N2"/>
    <mergeCell ref="A3:N3"/>
    <mergeCell ref="A4:G4"/>
    <mergeCell ref="H4:N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5"/>
  <sheetViews>
    <sheetView view="pageBreakPreview" zoomScale="70" zoomScaleNormal="100" zoomScaleSheetLayoutView="70" workbookViewId="0">
      <selection activeCell="D11" sqref="D11"/>
    </sheetView>
  </sheetViews>
  <sheetFormatPr defaultColWidth="8.88671875" defaultRowHeight="13.5"/>
  <cols>
    <col min="1" max="1" width="9.33203125" style="1" customWidth="1"/>
    <col min="2" max="2" width="0.33203125" style="1" customWidth="1"/>
    <col min="3" max="8" width="11.77734375" style="1" customWidth="1"/>
    <col min="9" max="18" width="5.77734375" style="1" customWidth="1"/>
    <col min="19" max="16384" width="8.88671875" style="1"/>
  </cols>
  <sheetData>
    <row r="1" spans="1:19" ht="18" customHeight="1"/>
    <row r="2" spans="1:19" ht="30" customHeight="1">
      <c r="A2" s="454" t="s">
        <v>70</v>
      </c>
      <c r="B2" s="454"/>
      <c r="C2" s="454"/>
      <c r="D2" s="454"/>
      <c r="E2" s="454"/>
      <c r="F2" s="454"/>
      <c r="G2" s="454"/>
      <c r="H2" s="454"/>
      <c r="I2" s="52"/>
    </row>
    <row r="3" spans="1:19" s="24" customFormat="1" ht="24.95" customHeight="1">
      <c r="A3" s="455" t="s">
        <v>71</v>
      </c>
      <c r="B3" s="455"/>
      <c r="C3" s="455"/>
      <c r="D3" s="455"/>
      <c r="E3" s="455"/>
      <c r="F3" s="455"/>
      <c r="G3" s="455"/>
      <c r="H3" s="455"/>
      <c r="I3" s="5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9" customFormat="1" ht="18" customHeight="1" thickBot="1">
      <c r="A4" s="453" t="s">
        <v>433</v>
      </c>
      <c r="B4" s="453"/>
      <c r="C4" s="453"/>
      <c r="D4" s="453"/>
      <c r="E4" s="453"/>
      <c r="F4" s="453"/>
      <c r="G4" s="442" t="s">
        <v>1</v>
      </c>
      <c r="H4" s="442"/>
      <c r="I4" s="8"/>
      <c r="J4" s="8"/>
      <c r="K4" s="8"/>
      <c r="L4" s="8"/>
      <c r="M4" s="8"/>
      <c r="N4" s="8"/>
      <c r="O4" s="8"/>
      <c r="P4" s="8"/>
      <c r="Q4" s="8"/>
      <c r="S4" s="14"/>
    </row>
    <row r="5" spans="1:19" ht="18.75" customHeight="1">
      <c r="A5" s="456" t="s">
        <v>388</v>
      </c>
      <c r="B5" s="229"/>
      <c r="C5" s="230" t="s">
        <v>393</v>
      </c>
      <c r="D5" s="230" t="s">
        <v>394</v>
      </c>
      <c r="E5" s="458" t="s">
        <v>389</v>
      </c>
      <c r="F5" s="459"/>
      <c r="G5" s="458" t="s">
        <v>390</v>
      </c>
      <c r="H5" s="456"/>
      <c r="I5" s="13"/>
      <c r="J5" s="3"/>
      <c r="K5" s="3"/>
      <c r="L5" s="3"/>
      <c r="M5" s="3"/>
      <c r="N5" s="3"/>
      <c r="O5" s="3"/>
      <c r="P5" s="13"/>
      <c r="Q5" s="13"/>
      <c r="R5" s="13"/>
    </row>
    <row r="6" spans="1:19" ht="18.75" customHeight="1">
      <c r="A6" s="457"/>
      <c r="B6" s="231"/>
      <c r="C6" s="232"/>
      <c r="D6" s="233"/>
      <c r="E6" s="460" t="s">
        <v>68</v>
      </c>
      <c r="F6" s="461"/>
      <c r="G6" s="460" t="s">
        <v>69</v>
      </c>
      <c r="H6" s="462"/>
      <c r="I6" s="3"/>
      <c r="J6" s="3"/>
      <c r="K6" s="3"/>
      <c r="L6" s="3"/>
      <c r="M6" s="3"/>
      <c r="N6" s="3"/>
      <c r="O6" s="3"/>
      <c r="P6" s="13"/>
      <c r="Q6" s="13"/>
      <c r="R6" s="13"/>
    </row>
    <row r="7" spans="1:19" ht="18.75" customHeight="1">
      <c r="A7" s="457"/>
      <c r="B7" s="231"/>
      <c r="C7" s="232"/>
      <c r="D7" s="233"/>
      <c r="E7" s="234" t="s">
        <v>391</v>
      </c>
      <c r="F7" s="234" t="s">
        <v>392</v>
      </c>
      <c r="G7" s="234" t="s">
        <v>391</v>
      </c>
      <c r="H7" s="235" t="s">
        <v>392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ht="18.75" customHeight="1">
      <c r="A8" s="238"/>
      <c r="B8" s="236"/>
      <c r="C8" s="237" t="s">
        <v>387</v>
      </c>
      <c r="D8" s="237" t="s">
        <v>386</v>
      </c>
      <c r="E8" s="237" t="s">
        <v>382</v>
      </c>
      <c r="F8" s="237" t="s">
        <v>383</v>
      </c>
      <c r="G8" s="237" t="s">
        <v>384</v>
      </c>
      <c r="H8" s="239" t="s">
        <v>385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 ht="95.1" customHeight="1">
      <c r="A9" s="48">
        <v>2013</v>
      </c>
      <c r="B9" s="51"/>
      <c r="C9" s="49">
        <v>4.3</v>
      </c>
      <c r="D9" s="49">
        <v>4.3</v>
      </c>
      <c r="E9" s="50">
        <v>0</v>
      </c>
      <c r="F9" s="50">
        <v>0</v>
      </c>
      <c r="G9" s="50">
        <v>4.3</v>
      </c>
      <c r="H9" s="50">
        <v>4.3</v>
      </c>
    </row>
    <row r="10" spans="1:19" ht="95.1" customHeight="1">
      <c r="A10" s="48">
        <v>2014</v>
      </c>
      <c r="B10" s="51"/>
      <c r="C10" s="49">
        <v>0.6</v>
      </c>
      <c r="D10" s="49">
        <v>0.6</v>
      </c>
      <c r="E10" s="50">
        <v>0.6</v>
      </c>
      <c r="F10" s="50">
        <v>0.6</v>
      </c>
      <c r="G10" s="50">
        <v>0</v>
      </c>
      <c r="H10" s="50">
        <v>0</v>
      </c>
    </row>
    <row r="11" spans="1:19" ht="95.1" customHeight="1">
      <c r="A11" s="48">
        <v>2015</v>
      </c>
      <c r="B11" s="51"/>
      <c r="C11" s="49">
        <v>4.5</v>
      </c>
      <c r="D11" s="49">
        <v>4.5</v>
      </c>
      <c r="E11" s="50">
        <v>0</v>
      </c>
      <c r="F11" s="50">
        <v>0</v>
      </c>
      <c r="G11" s="50">
        <v>4.5</v>
      </c>
      <c r="H11" s="50">
        <v>4.5</v>
      </c>
    </row>
    <row r="12" spans="1:19" ht="95.1" customHeight="1">
      <c r="A12" s="48">
        <v>2016</v>
      </c>
      <c r="B12" s="51"/>
      <c r="C12" s="49">
        <v>15.6</v>
      </c>
      <c r="D12" s="49">
        <v>15.3</v>
      </c>
      <c r="E12" s="50">
        <v>1.9</v>
      </c>
      <c r="F12" s="50">
        <v>1.9</v>
      </c>
      <c r="G12" s="50">
        <v>13.7</v>
      </c>
      <c r="H12" s="50">
        <v>13.4</v>
      </c>
    </row>
    <row r="13" spans="1:19" ht="95.1" customHeight="1">
      <c r="A13" s="48">
        <v>2017</v>
      </c>
      <c r="B13" s="51"/>
      <c r="C13" s="49">
        <v>11.3</v>
      </c>
      <c r="D13" s="49">
        <v>11.3</v>
      </c>
      <c r="E13" s="50">
        <v>0.1</v>
      </c>
      <c r="F13" s="50">
        <v>0.1</v>
      </c>
      <c r="G13" s="50">
        <v>11.2</v>
      </c>
      <c r="H13" s="50">
        <v>11.2</v>
      </c>
    </row>
    <row r="14" spans="1:19" ht="95.1" customHeight="1" thickBot="1">
      <c r="A14" s="172">
        <v>2018</v>
      </c>
      <c r="B14" s="240"/>
      <c r="C14" s="241">
        <v>3.3</v>
      </c>
      <c r="D14" s="241">
        <v>3.3</v>
      </c>
      <c r="E14" s="241">
        <v>0.9</v>
      </c>
      <c r="F14" s="241">
        <v>0.9</v>
      </c>
      <c r="G14" s="241">
        <v>2.4</v>
      </c>
      <c r="H14" s="241">
        <v>2.4</v>
      </c>
    </row>
    <row r="15" spans="1:19">
      <c r="A15" s="444" t="s">
        <v>430</v>
      </c>
      <c r="B15" s="444"/>
      <c r="C15" s="444"/>
      <c r="D15" s="444"/>
      <c r="E15" s="444"/>
      <c r="F15" s="444"/>
      <c r="G15" s="444"/>
    </row>
  </sheetData>
  <mergeCells count="10">
    <mergeCell ref="G4:H4"/>
    <mergeCell ref="A4:F4"/>
    <mergeCell ref="A2:H2"/>
    <mergeCell ref="A3:H3"/>
    <mergeCell ref="A15:G15"/>
    <mergeCell ref="A5:A7"/>
    <mergeCell ref="E5:F5"/>
    <mergeCell ref="G5:H5"/>
    <mergeCell ref="E6:F6"/>
    <mergeCell ref="G6:H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view="pageBreakPreview" zoomScale="85" zoomScaleNormal="100" zoomScaleSheetLayoutView="85" workbookViewId="0">
      <selection activeCell="H10" sqref="H10"/>
    </sheetView>
  </sheetViews>
  <sheetFormatPr defaultColWidth="8.88671875" defaultRowHeight="13.5"/>
  <cols>
    <col min="1" max="2" width="6.77734375" style="1" customWidth="1"/>
    <col min="3" max="3" width="8" style="1" bestFit="1" customWidth="1"/>
    <col min="4" max="4" width="9.77734375" style="1" customWidth="1"/>
    <col min="5" max="5" width="9.33203125" style="1" customWidth="1"/>
    <col min="6" max="6" width="9.77734375" style="1" bestFit="1" customWidth="1"/>
    <col min="7" max="9" width="9.77734375" style="1" customWidth="1"/>
    <col min="10" max="10" width="7.88671875" style="1" bestFit="1" customWidth="1"/>
    <col min="11" max="17" width="5.77734375" style="1" customWidth="1"/>
    <col min="18" max="16384" width="8.88671875" style="1"/>
  </cols>
  <sheetData>
    <row r="1" spans="1:18" ht="18" customHeight="1"/>
    <row r="2" spans="1:18" s="24" customFormat="1" ht="30" customHeight="1">
      <c r="A2" s="434" t="s">
        <v>114</v>
      </c>
      <c r="B2" s="434"/>
      <c r="C2" s="434"/>
      <c r="D2" s="434"/>
      <c r="E2" s="434"/>
      <c r="F2" s="434"/>
      <c r="G2" s="434"/>
      <c r="H2" s="434"/>
      <c r="I2" s="434"/>
      <c r="J2" s="23"/>
      <c r="K2" s="23"/>
      <c r="L2" s="23"/>
      <c r="M2" s="23"/>
      <c r="N2" s="23"/>
      <c r="O2" s="23"/>
      <c r="P2" s="23"/>
      <c r="Q2" s="23"/>
      <c r="R2" s="23"/>
    </row>
    <row r="3" spans="1:18" s="24" customFormat="1" ht="24.95" customHeight="1">
      <c r="A3" s="435" t="s">
        <v>115</v>
      </c>
      <c r="B3" s="435"/>
      <c r="C3" s="435"/>
      <c r="D3" s="435"/>
      <c r="E3" s="435"/>
      <c r="F3" s="435"/>
      <c r="G3" s="435"/>
      <c r="H3" s="435"/>
      <c r="I3" s="435"/>
      <c r="J3" s="23"/>
      <c r="K3" s="23"/>
      <c r="L3" s="23"/>
      <c r="M3" s="23"/>
      <c r="N3" s="23"/>
      <c r="O3" s="23"/>
      <c r="P3" s="23"/>
      <c r="Q3" s="23"/>
      <c r="R3" s="23"/>
    </row>
    <row r="4" spans="1:18" s="9" customFormat="1" ht="18" customHeight="1" thickBot="1">
      <c r="A4" s="443" t="s">
        <v>434</v>
      </c>
      <c r="B4" s="443"/>
      <c r="C4" s="443"/>
      <c r="D4" s="443"/>
      <c r="E4" s="443"/>
      <c r="F4" s="102"/>
      <c r="G4" s="442" t="s">
        <v>0</v>
      </c>
      <c r="H4" s="442"/>
      <c r="I4" s="442"/>
      <c r="J4" s="14"/>
      <c r="K4" s="14"/>
      <c r="L4" s="14"/>
      <c r="M4" s="14"/>
      <c r="N4" s="14"/>
      <c r="O4" s="14"/>
      <c r="P4" s="14"/>
      <c r="Q4" s="14"/>
      <c r="R4" s="14"/>
    </row>
    <row r="5" spans="1:18" ht="16.5">
      <c r="A5" s="242" t="s">
        <v>76</v>
      </c>
      <c r="B5" s="242" t="s">
        <v>77</v>
      </c>
      <c r="C5" s="243" t="s">
        <v>78</v>
      </c>
      <c r="D5" s="243"/>
      <c r="E5" s="243"/>
      <c r="F5" s="243"/>
      <c r="G5" s="244"/>
      <c r="H5" s="244"/>
      <c r="I5" s="244"/>
    </row>
    <row r="6" spans="1:18">
      <c r="A6" s="245"/>
      <c r="B6" s="245"/>
      <c r="C6" s="246" t="s">
        <v>79</v>
      </c>
      <c r="D6" s="246" t="s">
        <v>80</v>
      </c>
      <c r="E6" s="463" t="s">
        <v>72</v>
      </c>
      <c r="F6" s="464"/>
      <c r="G6" s="247" t="s">
        <v>81</v>
      </c>
      <c r="H6" s="247" t="s">
        <v>82</v>
      </c>
      <c r="I6" s="248" t="s">
        <v>83</v>
      </c>
    </row>
    <row r="7" spans="1:18">
      <c r="A7" s="249"/>
      <c r="B7" s="249"/>
      <c r="C7" s="249"/>
      <c r="D7" s="249" t="s">
        <v>84</v>
      </c>
      <c r="E7" s="465" t="s">
        <v>85</v>
      </c>
      <c r="F7" s="466"/>
      <c r="G7" s="249" t="s">
        <v>86</v>
      </c>
      <c r="H7" s="249" t="s">
        <v>87</v>
      </c>
      <c r="I7" s="251" t="s">
        <v>88</v>
      </c>
    </row>
    <row r="8" spans="1:18">
      <c r="A8" s="206" t="s">
        <v>89</v>
      </c>
      <c r="B8" s="206" t="s">
        <v>90</v>
      </c>
      <c r="C8" s="206" t="s">
        <v>91</v>
      </c>
      <c r="D8" s="206" t="s">
        <v>92</v>
      </c>
      <c r="E8" s="467" t="s">
        <v>93</v>
      </c>
      <c r="F8" s="468"/>
      <c r="G8" s="206" t="s">
        <v>94</v>
      </c>
      <c r="H8" s="206" t="s">
        <v>95</v>
      </c>
      <c r="I8" s="253" t="s">
        <v>94</v>
      </c>
    </row>
    <row r="9" spans="1:18" ht="42.95" customHeight="1">
      <c r="A9" s="54">
        <v>2013</v>
      </c>
      <c r="B9" s="39">
        <v>7563</v>
      </c>
      <c r="C9" s="39">
        <v>2215</v>
      </c>
      <c r="D9" s="39">
        <v>0</v>
      </c>
      <c r="E9" s="39"/>
      <c r="F9" s="39">
        <v>437</v>
      </c>
      <c r="G9" s="39">
        <v>3</v>
      </c>
      <c r="H9" s="39">
        <v>1775</v>
      </c>
      <c r="I9" s="39">
        <v>0</v>
      </c>
    </row>
    <row r="10" spans="1:18" ht="42.95" customHeight="1">
      <c r="A10" s="54">
        <v>2014</v>
      </c>
      <c r="B10" s="39">
        <v>9587</v>
      </c>
      <c r="C10" s="39">
        <v>2779</v>
      </c>
      <c r="D10" s="39">
        <v>0</v>
      </c>
      <c r="E10" s="39"/>
      <c r="F10" s="39">
        <v>1038</v>
      </c>
      <c r="G10" s="39">
        <v>5</v>
      </c>
      <c r="H10" s="39">
        <v>1736</v>
      </c>
      <c r="I10" s="39">
        <v>0</v>
      </c>
    </row>
    <row r="11" spans="1:18" ht="42.95" customHeight="1">
      <c r="A11" s="54">
        <v>2015</v>
      </c>
      <c r="B11" s="39">
        <v>9750</v>
      </c>
      <c r="C11" s="39">
        <v>3925</v>
      </c>
      <c r="D11" s="39">
        <v>3</v>
      </c>
      <c r="E11" s="39"/>
      <c r="F11" s="39">
        <v>2413</v>
      </c>
      <c r="G11" s="39">
        <v>0</v>
      </c>
      <c r="H11" s="39">
        <v>1509</v>
      </c>
      <c r="I11" s="39">
        <v>0</v>
      </c>
    </row>
    <row r="12" spans="1:18" ht="42.95" customHeight="1">
      <c r="A12" s="54">
        <v>2016</v>
      </c>
      <c r="B12" s="39">
        <v>9508</v>
      </c>
      <c r="C12" s="39">
        <v>3867</v>
      </c>
      <c r="D12" s="39">
        <v>0</v>
      </c>
      <c r="E12" s="39"/>
      <c r="F12" s="39">
        <v>2857</v>
      </c>
      <c r="G12" s="39">
        <v>1</v>
      </c>
      <c r="H12" s="39">
        <v>1009</v>
      </c>
      <c r="I12" s="39">
        <v>0</v>
      </c>
    </row>
    <row r="13" spans="1:18" ht="42.95" customHeight="1">
      <c r="A13" s="54">
        <v>2017</v>
      </c>
      <c r="B13" s="39">
        <v>8139</v>
      </c>
      <c r="C13" s="39">
        <v>2776</v>
      </c>
      <c r="D13" s="39">
        <v>0</v>
      </c>
      <c r="E13" s="39"/>
      <c r="F13" s="39">
        <v>1778</v>
      </c>
      <c r="G13" s="39">
        <v>2</v>
      </c>
      <c r="H13" s="39">
        <v>996</v>
      </c>
      <c r="I13" s="39">
        <v>0</v>
      </c>
    </row>
    <row r="14" spans="1:18" ht="42.95" customHeight="1" thickBot="1">
      <c r="A14" s="58">
        <v>2018</v>
      </c>
      <c r="B14" s="170">
        <f>SUM(C14,B25)</f>
        <v>8034</v>
      </c>
      <c r="C14" s="171">
        <f>SUM(D14:I14)</f>
        <v>3767</v>
      </c>
      <c r="D14" s="171">
        <v>0</v>
      </c>
      <c r="E14" s="171"/>
      <c r="F14" s="171">
        <v>2593</v>
      </c>
      <c r="G14" s="171">
        <v>1</v>
      </c>
      <c r="H14" s="171">
        <v>1173</v>
      </c>
      <c r="I14" s="171">
        <v>0</v>
      </c>
    </row>
    <row r="15" spans="1:18" ht="14.25" thickBot="1">
      <c r="A15" s="55"/>
      <c r="B15" s="56"/>
      <c r="C15" s="56"/>
      <c r="D15" s="57"/>
      <c r="E15" s="57"/>
      <c r="F15" s="57"/>
      <c r="G15" s="57"/>
      <c r="H15" s="57"/>
      <c r="I15" s="57"/>
    </row>
    <row r="16" spans="1:18" ht="16.5">
      <c r="A16" s="242" t="s">
        <v>76</v>
      </c>
      <c r="B16" s="244" t="s">
        <v>74</v>
      </c>
      <c r="C16" s="244"/>
      <c r="D16" s="244"/>
      <c r="E16" s="244"/>
      <c r="F16" s="244"/>
      <c r="G16" s="244"/>
      <c r="H16" s="244"/>
      <c r="I16" s="243"/>
    </row>
    <row r="17" spans="1:16">
      <c r="A17" s="245"/>
      <c r="B17" s="247" t="s">
        <v>96</v>
      </c>
      <c r="C17" s="247" t="s">
        <v>97</v>
      </c>
      <c r="D17" s="247" t="s">
        <v>98</v>
      </c>
      <c r="E17" s="247" t="s">
        <v>99</v>
      </c>
      <c r="F17" s="247" t="s">
        <v>100</v>
      </c>
      <c r="G17" s="247" t="s">
        <v>101</v>
      </c>
      <c r="H17" s="254" t="s">
        <v>102</v>
      </c>
      <c r="I17" s="255" t="s">
        <v>103</v>
      </c>
    </row>
    <row r="18" spans="1:16">
      <c r="A18" s="249"/>
      <c r="B18" s="249"/>
      <c r="C18" s="256" t="s">
        <v>104</v>
      </c>
      <c r="D18" s="256" t="s">
        <v>105</v>
      </c>
      <c r="E18" s="256" t="s">
        <v>106</v>
      </c>
      <c r="F18" s="256" t="s">
        <v>107</v>
      </c>
      <c r="G18" s="256" t="s">
        <v>108</v>
      </c>
      <c r="H18" s="220"/>
      <c r="I18" s="257" t="s">
        <v>109</v>
      </c>
    </row>
    <row r="19" spans="1:16">
      <c r="A19" s="206" t="s">
        <v>89</v>
      </c>
      <c r="B19" s="206" t="s">
        <v>73</v>
      </c>
      <c r="C19" s="206" t="s">
        <v>92</v>
      </c>
      <c r="D19" s="206" t="s">
        <v>110</v>
      </c>
      <c r="E19" s="206" t="s">
        <v>111</v>
      </c>
      <c r="F19" s="206" t="s">
        <v>111</v>
      </c>
      <c r="G19" s="206" t="s">
        <v>94</v>
      </c>
      <c r="H19" s="206" t="s">
        <v>112</v>
      </c>
      <c r="I19" s="208" t="s">
        <v>113</v>
      </c>
    </row>
    <row r="20" spans="1:16" ht="42.95" customHeight="1">
      <c r="A20" s="54">
        <v>2013</v>
      </c>
      <c r="B20" s="39">
        <v>5348</v>
      </c>
      <c r="C20" s="39">
        <v>581</v>
      </c>
      <c r="D20" s="39">
        <v>2769</v>
      </c>
      <c r="E20" s="39">
        <v>0</v>
      </c>
      <c r="F20" s="39">
        <v>0</v>
      </c>
      <c r="G20" s="39">
        <v>1422</v>
      </c>
      <c r="H20" s="39">
        <v>504</v>
      </c>
      <c r="I20" s="39">
        <v>72</v>
      </c>
    </row>
    <row r="21" spans="1:16" ht="42.95" customHeight="1">
      <c r="A21" s="54">
        <v>2014</v>
      </c>
      <c r="B21" s="39">
        <v>6808</v>
      </c>
      <c r="C21" s="39">
        <v>810</v>
      </c>
      <c r="D21" s="39">
        <v>2759</v>
      </c>
      <c r="E21" s="39">
        <v>0</v>
      </c>
      <c r="F21" s="39">
        <v>0</v>
      </c>
      <c r="G21" s="39">
        <v>1776</v>
      </c>
      <c r="H21" s="39">
        <v>788</v>
      </c>
      <c r="I21" s="39">
        <v>45</v>
      </c>
    </row>
    <row r="22" spans="1:16" ht="42.95" customHeight="1">
      <c r="A22" s="54">
        <v>2015</v>
      </c>
      <c r="B22" s="39">
        <v>5825</v>
      </c>
      <c r="C22" s="39">
        <v>727</v>
      </c>
      <c r="D22" s="39">
        <v>2173</v>
      </c>
      <c r="E22" s="39">
        <v>574</v>
      </c>
      <c r="F22" s="39">
        <v>60</v>
      </c>
      <c r="G22" s="39">
        <v>1739</v>
      </c>
      <c r="H22" s="39">
        <v>552</v>
      </c>
      <c r="I22" s="39">
        <v>0</v>
      </c>
    </row>
    <row r="23" spans="1:16" ht="42.95" customHeight="1">
      <c r="A23" s="54">
        <v>2016</v>
      </c>
      <c r="B23" s="39">
        <v>5641</v>
      </c>
      <c r="C23" s="39">
        <v>547</v>
      </c>
      <c r="D23" s="39">
        <v>2188</v>
      </c>
      <c r="E23" s="39">
        <v>531</v>
      </c>
      <c r="F23" s="39">
        <v>70</v>
      </c>
      <c r="G23" s="39">
        <v>1790</v>
      </c>
      <c r="H23" s="39">
        <v>515</v>
      </c>
      <c r="I23" s="39">
        <v>0</v>
      </c>
    </row>
    <row r="24" spans="1:16" ht="42.95" customHeight="1">
      <c r="A24" s="54">
        <v>2017</v>
      </c>
      <c r="B24" s="39">
        <f>SUM(C24:I24)</f>
        <v>5363</v>
      </c>
      <c r="C24" s="39">
        <v>590</v>
      </c>
      <c r="D24" s="39">
        <v>1897</v>
      </c>
      <c r="E24" s="39">
        <v>423</v>
      </c>
      <c r="F24" s="39">
        <v>60</v>
      </c>
      <c r="G24" s="39">
        <v>1847</v>
      </c>
      <c r="H24" s="39">
        <v>546</v>
      </c>
      <c r="I24" s="39">
        <v>0</v>
      </c>
    </row>
    <row r="25" spans="1:16" ht="42.95" customHeight="1" thickBot="1">
      <c r="A25" s="58">
        <v>2018</v>
      </c>
      <c r="B25" s="170">
        <f>SUM(C25:I25)</f>
        <v>4267</v>
      </c>
      <c r="C25" s="171">
        <v>258</v>
      </c>
      <c r="D25" s="171">
        <v>1895</v>
      </c>
      <c r="E25" s="171">
        <v>201</v>
      </c>
      <c r="F25" s="171">
        <v>0</v>
      </c>
      <c r="G25" s="171">
        <v>1620</v>
      </c>
      <c r="H25" s="171">
        <v>293</v>
      </c>
      <c r="I25" s="171">
        <v>0</v>
      </c>
      <c r="J25" s="169"/>
    </row>
    <row r="26" spans="1:16" s="9" customFormat="1" ht="15" customHeight="1">
      <c r="A26" s="433" t="s">
        <v>435</v>
      </c>
      <c r="B26" s="433"/>
      <c r="C26" s="433"/>
      <c r="D26" s="433"/>
      <c r="E26" s="433"/>
      <c r="F26" s="433"/>
      <c r="G26" s="433"/>
      <c r="H26" s="433"/>
      <c r="I26" s="433"/>
      <c r="J26" s="14"/>
      <c r="K26" s="14"/>
      <c r="L26" s="14"/>
      <c r="M26" s="14"/>
      <c r="N26" s="14"/>
      <c r="O26" s="14"/>
      <c r="P26" s="14"/>
    </row>
  </sheetData>
  <mergeCells count="8">
    <mergeCell ref="A26:I26"/>
    <mergeCell ref="E6:F6"/>
    <mergeCell ref="E7:F7"/>
    <mergeCell ref="E8:F8"/>
    <mergeCell ref="A2:I2"/>
    <mergeCell ref="A3:I3"/>
    <mergeCell ref="A4:E4"/>
    <mergeCell ref="G4:I4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view="pageBreakPreview" zoomScale="70" zoomScaleNormal="100" zoomScaleSheetLayoutView="70" workbookViewId="0">
      <selection activeCell="B16" sqref="B16"/>
    </sheetView>
  </sheetViews>
  <sheetFormatPr defaultColWidth="8.88671875" defaultRowHeight="13.5"/>
  <cols>
    <col min="1" max="1" width="9.33203125" style="1" customWidth="1"/>
    <col min="2" max="7" width="11.77734375" style="1" customWidth="1"/>
    <col min="8" max="16384" width="8.88671875" style="1"/>
  </cols>
  <sheetData>
    <row r="1" spans="1:10" ht="18" customHeight="1">
      <c r="A1" s="3"/>
      <c r="B1" s="3"/>
      <c r="C1" s="3"/>
      <c r="D1" s="3"/>
      <c r="E1" s="3"/>
      <c r="F1" s="3"/>
      <c r="G1" s="3"/>
    </row>
    <row r="2" spans="1:10" s="15" customFormat="1" ht="30" customHeight="1">
      <c r="A2" s="469" t="s">
        <v>116</v>
      </c>
      <c r="B2" s="470"/>
      <c r="C2" s="470"/>
      <c r="D2" s="470"/>
      <c r="E2" s="470"/>
      <c r="F2" s="470"/>
      <c r="G2" s="470"/>
    </row>
    <row r="3" spans="1:10" s="15" customFormat="1" ht="42.95" customHeight="1" thickBot="1">
      <c r="A3" s="471" t="s">
        <v>117</v>
      </c>
      <c r="B3" s="471"/>
      <c r="C3" s="471"/>
      <c r="D3" s="471"/>
      <c r="E3" s="471"/>
      <c r="F3" s="471"/>
      <c r="G3" s="471"/>
    </row>
    <row r="4" spans="1:10" s="4" customFormat="1" ht="18.75" customHeight="1">
      <c r="A4" s="258" t="s">
        <v>140</v>
      </c>
      <c r="B4" s="259" t="s">
        <v>118</v>
      </c>
      <c r="C4" s="260" t="s">
        <v>141</v>
      </c>
      <c r="D4" s="259" t="s">
        <v>119</v>
      </c>
      <c r="E4" s="259" t="s">
        <v>142</v>
      </c>
      <c r="F4" s="259" t="s">
        <v>120</v>
      </c>
      <c r="G4" s="260" t="s">
        <v>143</v>
      </c>
    </row>
    <row r="5" spans="1:10" s="4" customFormat="1" ht="18.75" customHeight="1">
      <c r="A5" s="261"/>
      <c r="B5" s="262" t="s">
        <v>144</v>
      </c>
      <c r="C5" s="199" t="s">
        <v>145</v>
      </c>
      <c r="D5" s="262" t="s">
        <v>146</v>
      </c>
      <c r="E5" s="262" t="s">
        <v>147</v>
      </c>
      <c r="F5" s="262" t="s">
        <v>148</v>
      </c>
      <c r="G5" s="199" t="s">
        <v>395</v>
      </c>
    </row>
    <row r="6" spans="1:10" s="4" customFormat="1" ht="18.75" customHeight="1">
      <c r="A6" s="263"/>
      <c r="B6" s="264"/>
      <c r="C6" s="265"/>
      <c r="D6" s="264"/>
      <c r="E6" s="266" t="s">
        <v>121</v>
      </c>
      <c r="F6" s="266" t="s">
        <v>122</v>
      </c>
      <c r="G6" s="267"/>
    </row>
    <row r="7" spans="1:10" s="4" customFormat="1" ht="18.75" customHeight="1">
      <c r="A7" s="268" t="s">
        <v>123</v>
      </c>
      <c r="B7" s="207" t="s">
        <v>125</v>
      </c>
      <c r="C7" s="208" t="s">
        <v>126</v>
      </c>
      <c r="D7" s="207" t="s">
        <v>124</v>
      </c>
      <c r="E7" s="207" t="s">
        <v>128</v>
      </c>
      <c r="F7" s="207" t="s">
        <v>127</v>
      </c>
      <c r="G7" s="208" t="s">
        <v>129</v>
      </c>
    </row>
    <row r="8" spans="1:10" ht="32.1" customHeight="1">
      <c r="A8" s="59">
        <v>2013</v>
      </c>
      <c r="B8" s="62">
        <v>5.1666666666666675E-3</v>
      </c>
      <c r="C8" s="118">
        <v>0.6</v>
      </c>
      <c r="D8" s="62">
        <v>1.2999999999999999E-2</v>
      </c>
      <c r="E8" s="119">
        <v>40</v>
      </c>
      <c r="F8" s="176" t="s">
        <v>425</v>
      </c>
      <c r="G8" s="62">
        <v>2.8000000000000001E-2</v>
      </c>
    </row>
    <row r="9" spans="1:10" ht="32.1" customHeight="1">
      <c r="A9" s="59">
        <v>2014</v>
      </c>
      <c r="B9" s="62">
        <v>4.0000000000000001E-3</v>
      </c>
      <c r="C9" s="118">
        <v>0.5</v>
      </c>
      <c r="D9" s="62">
        <v>1.2999999999999999E-2</v>
      </c>
      <c r="E9" s="119">
        <v>45.75</v>
      </c>
      <c r="F9" s="176" t="s">
        <v>425</v>
      </c>
      <c r="G9" s="62">
        <v>2.8083333333333339E-2</v>
      </c>
    </row>
    <row r="10" spans="1:10" ht="32.1" customHeight="1">
      <c r="A10" s="59">
        <v>2015</v>
      </c>
      <c r="B10" s="62">
        <v>4.0000000000000001E-3</v>
      </c>
      <c r="C10" s="118">
        <v>0.6</v>
      </c>
      <c r="D10" s="62">
        <v>1.7999999999999999E-2</v>
      </c>
      <c r="E10" s="119">
        <v>53</v>
      </c>
      <c r="F10" s="119">
        <v>20</v>
      </c>
      <c r="G10" s="62">
        <v>2.9000000000000001E-2</v>
      </c>
    </row>
    <row r="11" spans="1:10" ht="32.1" customHeight="1">
      <c r="A11" s="59">
        <v>2016</v>
      </c>
      <c r="B11" s="62">
        <v>3.0000000000000001E-3</v>
      </c>
      <c r="C11" s="118">
        <v>0.5</v>
      </c>
      <c r="D11" s="62">
        <v>1.4E-2</v>
      </c>
      <c r="E11" s="119">
        <v>47</v>
      </c>
      <c r="F11" s="119">
        <v>27</v>
      </c>
      <c r="G11" s="62">
        <v>0.03</v>
      </c>
    </row>
    <row r="12" spans="1:10" ht="32.1" customHeight="1">
      <c r="A12" s="59">
        <v>2017</v>
      </c>
      <c r="B12" s="62">
        <v>3.0000000000000001E-3</v>
      </c>
      <c r="C12" s="62">
        <v>0.4</v>
      </c>
      <c r="D12" s="62">
        <v>1.2E-2</v>
      </c>
      <c r="E12" s="120">
        <v>44</v>
      </c>
      <c r="F12" s="120">
        <v>25</v>
      </c>
      <c r="G12" s="62">
        <v>3.4000000000000002E-2</v>
      </c>
    </row>
    <row r="13" spans="1:10" ht="32.1" customHeight="1">
      <c r="A13" s="60">
        <v>2018</v>
      </c>
      <c r="B13" s="121">
        <f>AVERAGE(B14:B25)</f>
        <v>3.166666666666667E-3</v>
      </c>
      <c r="C13" s="121">
        <f t="shared" ref="C13:G13" si="0">AVERAGE(C14:C25)</f>
        <v>0.32499999999999996</v>
      </c>
      <c r="D13" s="121">
        <f t="shared" si="0"/>
        <v>1.3416666666666665E-2</v>
      </c>
      <c r="E13" s="190">
        <f t="shared" si="0"/>
        <v>35</v>
      </c>
      <c r="F13" s="191">
        <f t="shared" si="0"/>
        <v>19.5</v>
      </c>
      <c r="G13" s="121">
        <f t="shared" si="0"/>
        <v>3.3583333333333347E-2</v>
      </c>
      <c r="I13" s="121"/>
    </row>
    <row r="14" spans="1:10" ht="32.1" customHeight="1">
      <c r="A14" s="61" t="s">
        <v>130</v>
      </c>
      <c r="B14" s="62">
        <v>5.0000000000000001E-3</v>
      </c>
      <c r="C14" s="63">
        <v>0.5</v>
      </c>
      <c r="D14" s="64">
        <v>0.02</v>
      </c>
      <c r="E14" s="65">
        <v>33</v>
      </c>
      <c r="F14" s="192">
        <v>27</v>
      </c>
      <c r="G14" s="62">
        <v>2.7E-2</v>
      </c>
      <c r="J14" s="2"/>
    </row>
    <row r="15" spans="1:10" ht="32.1" customHeight="1">
      <c r="A15" s="61" t="s">
        <v>149</v>
      </c>
      <c r="B15" s="62">
        <v>5.0000000000000001E-3</v>
      </c>
      <c r="C15" s="63">
        <v>0.5</v>
      </c>
      <c r="D15" s="64">
        <v>1.0999999999999999E-2</v>
      </c>
      <c r="E15" s="65">
        <v>37</v>
      </c>
      <c r="F15" s="192">
        <v>23</v>
      </c>
      <c r="G15" s="62">
        <v>0.03</v>
      </c>
    </row>
    <row r="16" spans="1:10" ht="32.1" customHeight="1">
      <c r="A16" s="61" t="s">
        <v>131</v>
      </c>
      <c r="B16" s="62">
        <v>5.0000000000000001E-3</v>
      </c>
      <c r="C16" s="63">
        <v>0.4</v>
      </c>
      <c r="D16" s="64">
        <v>1.4999999999999999E-2</v>
      </c>
      <c r="E16" s="65">
        <v>37</v>
      </c>
      <c r="F16" s="192">
        <v>25</v>
      </c>
      <c r="G16" s="62">
        <v>3.7999999999999999E-2</v>
      </c>
    </row>
    <row r="17" spans="1:7" ht="32.1" customHeight="1">
      <c r="A17" s="61" t="s">
        <v>132</v>
      </c>
      <c r="B17" s="62">
        <v>2E-3</v>
      </c>
      <c r="C17" s="63">
        <v>0.3</v>
      </c>
      <c r="D17" s="64">
        <v>1.4999999999999999E-2</v>
      </c>
      <c r="E17" s="65">
        <v>49</v>
      </c>
      <c r="F17" s="192">
        <v>24</v>
      </c>
      <c r="G17" s="62">
        <v>4.3999999999999997E-2</v>
      </c>
    </row>
    <row r="18" spans="1:7" ht="32.1" customHeight="1">
      <c r="A18" s="61" t="s">
        <v>133</v>
      </c>
      <c r="B18" s="62">
        <v>2E-3</v>
      </c>
      <c r="C18" s="63">
        <v>0.3</v>
      </c>
      <c r="D18" s="64">
        <v>1.2999999999999999E-2</v>
      </c>
      <c r="E18" s="65">
        <v>47</v>
      </c>
      <c r="F18" s="192">
        <v>21</v>
      </c>
      <c r="G18" s="62">
        <v>4.5999999999999999E-2</v>
      </c>
    </row>
    <row r="19" spans="1:7" ht="32.1" customHeight="1">
      <c r="A19" s="61" t="s">
        <v>134</v>
      </c>
      <c r="B19" s="62">
        <v>2E-3</v>
      </c>
      <c r="C19" s="63">
        <v>0.3</v>
      </c>
      <c r="D19" s="64">
        <v>1.2999999999999999E-2</v>
      </c>
      <c r="E19" s="65">
        <v>37</v>
      </c>
      <c r="F19" s="192">
        <v>18</v>
      </c>
      <c r="G19" s="62">
        <v>4.8000000000000001E-2</v>
      </c>
    </row>
    <row r="20" spans="1:7" ht="32.1" customHeight="1">
      <c r="A20" s="61" t="s">
        <v>135</v>
      </c>
      <c r="B20" s="62">
        <v>2E-3</v>
      </c>
      <c r="C20" s="63">
        <v>0.2</v>
      </c>
      <c r="D20" s="62">
        <v>1.0999999999999999E-2</v>
      </c>
      <c r="E20" s="65">
        <v>32</v>
      </c>
      <c r="F20" s="192">
        <v>17</v>
      </c>
      <c r="G20" s="62">
        <v>3.3000000000000002E-2</v>
      </c>
    </row>
    <row r="21" spans="1:7" ht="32.1" customHeight="1">
      <c r="A21" s="61" t="s">
        <v>136</v>
      </c>
      <c r="B21" s="62">
        <v>2E-3</v>
      </c>
      <c r="C21" s="118">
        <v>0.3</v>
      </c>
      <c r="D21" s="62">
        <v>0.01</v>
      </c>
      <c r="E21" s="65">
        <v>31</v>
      </c>
      <c r="F21" s="192">
        <v>13</v>
      </c>
      <c r="G21" s="62">
        <v>2.5000000000000001E-2</v>
      </c>
    </row>
    <row r="22" spans="1:7" ht="32.1" customHeight="1">
      <c r="A22" s="61" t="s">
        <v>137</v>
      </c>
      <c r="B22" s="62">
        <v>3.0000000000000001E-3</v>
      </c>
      <c r="C22" s="118">
        <v>0.3</v>
      </c>
      <c r="D22" s="62">
        <v>1.2E-2</v>
      </c>
      <c r="E22" s="65">
        <v>24</v>
      </c>
      <c r="F22" s="192">
        <v>17</v>
      </c>
      <c r="G22" s="62">
        <v>2.7E-2</v>
      </c>
    </row>
    <row r="23" spans="1:7" ht="32.1" customHeight="1">
      <c r="A23" s="61" t="s">
        <v>138</v>
      </c>
      <c r="B23" s="62">
        <v>3.0000000000000001E-3</v>
      </c>
      <c r="C23" s="63">
        <v>0.2</v>
      </c>
      <c r="D23" s="122">
        <v>6.0000000000000001E-3</v>
      </c>
      <c r="E23" s="65">
        <v>17</v>
      </c>
      <c r="F23" s="192">
        <v>14</v>
      </c>
      <c r="G23" s="62">
        <v>3.3000000000000002E-2</v>
      </c>
    </row>
    <row r="24" spans="1:7" ht="32.1" customHeight="1">
      <c r="A24" s="61" t="s">
        <v>139</v>
      </c>
      <c r="B24" s="62">
        <v>3.0000000000000001E-3</v>
      </c>
      <c r="C24" s="63">
        <v>0.3</v>
      </c>
      <c r="D24" s="64">
        <v>1.7999999999999999E-2</v>
      </c>
      <c r="E24" s="65">
        <v>46</v>
      </c>
      <c r="F24" s="192">
        <v>19</v>
      </c>
      <c r="G24" s="62">
        <v>2.8000000000000001E-2</v>
      </c>
    </row>
    <row r="25" spans="1:7" ht="32.1" customHeight="1" thickBot="1">
      <c r="A25" s="123" t="s">
        <v>150</v>
      </c>
      <c r="B25" s="66">
        <v>4.0000000000000001E-3</v>
      </c>
      <c r="C25" s="67">
        <v>0.3</v>
      </c>
      <c r="D25" s="68">
        <v>1.7000000000000001E-2</v>
      </c>
      <c r="E25" s="69">
        <v>30</v>
      </c>
      <c r="F25" s="193">
        <v>16</v>
      </c>
      <c r="G25" s="66">
        <v>2.4E-2</v>
      </c>
    </row>
    <row r="26" spans="1:7">
      <c r="A26" s="472" t="s">
        <v>436</v>
      </c>
      <c r="B26" s="472"/>
      <c r="C26" s="472"/>
      <c r="D26" s="472"/>
      <c r="E26" s="472"/>
      <c r="F26" s="472"/>
      <c r="G26" s="472"/>
    </row>
  </sheetData>
  <mergeCells count="3">
    <mergeCell ref="A2:G2"/>
    <mergeCell ref="A3:G3"/>
    <mergeCell ref="A26:G2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3"/>
  <sheetViews>
    <sheetView tabSelected="1" view="pageBreakPreview" zoomScale="85" zoomScaleNormal="100" zoomScaleSheetLayoutView="85" workbookViewId="0">
      <selection activeCell="AB17" sqref="AB17"/>
    </sheetView>
  </sheetViews>
  <sheetFormatPr defaultRowHeight="13.5"/>
  <cols>
    <col min="1" max="1" width="6" bestFit="1" customWidth="1"/>
    <col min="2" max="5" width="7.77734375" customWidth="1"/>
    <col min="6" max="6" width="10.44140625" bestFit="1" customWidth="1"/>
    <col min="7" max="7" width="7.5546875" bestFit="1" customWidth="1"/>
    <col min="8" max="8" width="8.109375" customWidth="1"/>
    <col min="9" max="9" width="8.88671875" bestFit="1" customWidth="1"/>
    <col min="10" max="10" width="7.21875" customWidth="1"/>
    <col min="11" max="11" width="6.6640625" customWidth="1"/>
    <col min="12" max="12" width="7.109375" customWidth="1"/>
    <col min="13" max="13" width="7.21875" customWidth="1"/>
    <col min="14" max="14" width="8.44140625" bestFit="1" customWidth="1"/>
    <col min="15" max="15" width="6.88671875" customWidth="1"/>
    <col min="16" max="16" width="6" bestFit="1" customWidth="1"/>
    <col min="17" max="17" width="6" style="126" bestFit="1" customWidth="1"/>
    <col min="18" max="20" width="6.6640625" customWidth="1"/>
    <col min="21" max="21" width="6.5546875" customWidth="1"/>
    <col min="22" max="22" width="6.44140625" customWidth="1"/>
    <col min="23" max="23" width="6.21875" customWidth="1"/>
    <col min="24" max="25" width="6.44140625" customWidth="1"/>
    <col min="26" max="26" width="8.44140625" bestFit="1" customWidth="1"/>
    <col min="249" max="249" width="8" customWidth="1"/>
    <col min="250" max="250" width="9.109375" customWidth="1"/>
    <col min="251" max="251" width="9.77734375" customWidth="1"/>
    <col min="252" max="252" width="9" customWidth="1"/>
    <col min="253" max="253" width="10.21875" customWidth="1"/>
    <col min="254" max="254" width="10.5546875" customWidth="1"/>
    <col min="255" max="255" width="9.33203125" customWidth="1"/>
    <col min="256" max="256" width="10.44140625" customWidth="1"/>
    <col min="257" max="257" width="11" customWidth="1"/>
    <col min="258" max="258" width="10.88671875" customWidth="1"/>
    <col min="259" max="259" width="10.44140625" customWidth="1"/>
    <col min="260" max="260" width="8.77734375" customWidth="1"/>
    <col min="261" max="261" width="9.5546875" customWidth="1"/>
    <col min="262" max="262" width="9.109375" customWidth="1"/>
    <col min="263" max="263" width="8.5546875" customWidth="1"/>
    <col min="264" max="264" width="7" customWidth="1"/>
    <col min="265" max="265" width="6.77734375" customWidth="1"/>
    <col min="266" max="266" width="5.109375" customWidth="1"/>
    <col min="267" max="267" width="5" customWidth="1"/>
    <col min="268" max="268" width="6.33203125" customWidth="1"/>
    <col min="269" max="269" width="6.21875" customWidth="1"/>
    <col min="270" max="270" width="6.33203125" customWidth="1"/>
    <col min="271" max="271" width="5" customWidth="1"/>
    <col min="272" max="272" width="5.109375" customWidth="1"/>
    <col min="273" max="273" width="6.33203125" customWidth="1"/>
    <col min="274" max="274" width="5" customWidth="1"/>
    <col min="275" max="277" width="6.33203125" customWidth="1"/>
    <col min="505" max="505" width="8" customWidth="1"/>
    <col min="506" max="506" width="9.109375" customWidth="1"/>
    <col min="507" max="507" width="9.77734375" customWidth="1"/>
    <col min="508" max="508" width="9" customWidth="1"/>
    <col min="509" max="509" width="10.21875" customWidth="1"/>
    <col min="510" max="510" width="10.5546875" customWidth="1"/>
    <col min="511" max="511" width="9.33203125" customWidth="1"/>
    <col min="512" max="512" width="10.44140625" customWidth="1"/>
    <col min="513" max="513" width="11" customWidth="1"/>
    <col min="514" max="514" width="10.88671875" customWidth="1"/>
    <col min="515" max="515" width="10.44140625" customWidth="1"/>
    <col min="516" max="516" width="8.77734375" customWidth="1"/>
    <col min="517" max="517" width="9.5546875" customWidth="1"/>
    <col min="518" max="518" width="9.109375" customWidth="1"/>
    <col min="519" max="519" width="8.5546875" customWidth="1"/>
    <col min="520" max="520" width="7" customWidth="1"/>
    <col min="521" max="521" width="6.77734375" customWidth="1"/>
    <col min="522" max="522" width="5.109375" customWidth="1"/>
    <col min="523" max="523" width="5" customWidth="1"/>
    <col min="524" max="524" width="6.33203125" customWidth="1"/>
    <col min="525" max="525" width="6.21875" customWidth="1"/>
    <col min="526" max="526" width="6.33203125" customWidth="1"/>
    <col min="527" max="527" width="5" customWidth="1"/>
    <col min="528" max="528" width="5.109375" customWidth="1"/>
    <col min="529" max="529" width="6.33203125" customWidth="1"/>
    <col min="530" max="530" width="5" customWidth="1"/>
    <col min="531" max="533" width="6.33203125" customWidth="1"/>
    <col min="761" max="761" width="8" customWidth="1"/>
    <col min="762" max="762" width="9.109375" customWidth="1"/>
    <col min="763" max="763" width="9.77734375" customWidth="1"/>
    <col min="764" max="764" width="9" customWidth="1"/>
    <col min="765" max="765" width="10.21875" customWidth="1"/>
    <col min="766" max="766" width="10.5546875" customWidth="1"/>
    <col min="767" max="767" width="9.33203125" customWidth="1"/>
    <col min="768" max="768" width="10.44140625" customWidth="1"/>
    <col min="769" max="769" width="11" customWidth="1"/>
    <col min="770" max="770" width="10.88671875" customWidth="1"/>
    <col min="771" max="771" width="10.44140625" customWidth="1"/>
    <col min="772" max="772" width="8.77734375" customWidth="1"/>
    <col min="773" max="773" width="9.5546875" customWidth="1"/>
    <col min="774" max="774" width="9.109375" customWidth="1"/>
    <col min="775" max="775" width="8.5546875" customWidth="1"/>
    <col min="776" max="776" width="7" customWidth="1"/>
    <col min="777" max="777" width="6.77734375" customWidth="1"/>
    <col min="778" max="778" width="5.109375" customWidth="1"/>
    <col min="779" max="779" width="5" customWidth="1"/>
    <col min="780" max="780" width="6.33203125" customWidth="1"/>
    <col min="781" max="781" width="6.21875" customWidth="1"/>
    <col min="782" max="782" width="6.33203125" customWidth="1"/>
    <col min="783" max="783" width="5" customWidth="1"/>
    <col min="784" max="784" width="5.109375" customWidth="1"/>
    <col min="785" max="785" width="6.33203125" customWidth="1"/>
    <col min="786" max="786" width="5" customWidth="1"/>
    <col min="787" max="789" width="6.33203125" customWidth="1"/>
    <col min="1017" max="1017" width="8" customWidth="1"/>
    <col min="1018" max="1018" width="9.109375" customWidth="1"/>
    <col min="1019" max="1019" width="9.77734375" customWidth="1"/>
    <col min="1020" max="1020" width="9" customWidth="1"/>
    <col min="1021" max="1021" width="10.21875" customWidth="1"/>
    <col min="1022" max="1022" width="10.5546875" customWidth="1"/>
    <col min="1023" max="1023" width="9.33203125" customWidth="1"/>
    <col min="1024" max="1024" width="10.44140625" customWidth="1"/>
    <col min="1025" max="1025" width="11" customWidth="1"/>
    <col min="1026" max="1026" width="10.88671875" customWidth="1"/>
    <col min="1027" max="1027" width="10.44140625" customWidth="1"/>
    <col min="1028" max="1028" width="8.77734375" customWidth="1"/>
    <col min="1029" max="1029" width="9.5546875" customWidth="1"/>
    <col min="1030" max="1030" width="9.109375" customWidth="1"/>
    <col min="1031" max="1031" width="8.5546875" customWidth="1"/>
    <col min="1032" max="1032" width="7" customWidth="1"/>
    <col min="1033" max="1033" width="6.77734375" customWidth="1"/>
    <col min="1034" max="1034" width="5.109375" customWidth="1"/>
    <col min="1035" max="1035" width="5" customWidth="1"/>
    <col min="1036" max="1036" width="6.33203125" customWidth="1"/>
    <col min="1037" max="1037" width="6.21875" customWidth="1"/>
    <col min="1038" max="1038" width="6.33203125" customWidth="1"/>
    <col min="1039" max="1039" width="5" customWidth="1"/>
    <col min="1040" max="1040" width="5.109375" customWidth="1"/>
    <col min="1041" max="1041" width="6.33203125" customWidth="1"/>
    <col min="1042" max="1042" width="5" customWidth="1"/>
    <col min="1043" max="1045" width="6.33203125" customWidth="1"/>
    <col min="1273" max="1273" width="8" customWidth="1"/>
    <col min="1274" max="1274" width="9.109375" customWidth="1"/>
    <col min="1275" max="1275" width="9.77734375" customWidth="1"/>
    <col min="1276" max="1276" width="9" customWidth="1"/>
    <col min="1277" max="1277" width="10.21875" customWidth="1"/>
    <col min="1278" max="1278" width="10.5546875" customWidth="1"/>
    <col min="1279" max="1279" width="9.33203125" customWidth="1"/>
    <col min="1280" max="1280" width="10.44140625" customWidth="1"/>
    <col min="1281" max="1281" width="11" customWidth="1"/>
    <col min="1282" max="1282" width="10.88671875" customWidth="1"/>
    <col min="1283" max="1283" width="10.44140625" customWidth="1"/>
    <col min="1284" max="1284" width="8.77734375" customWidth="1"/>
    <col min="1285" max="1285" width="9.5546875" customWidth="1"/>
    <col min="1286" max="1286" width="9.109375" customWidth="1"/>
    <col min="1287" max="1287" width="8.5546875" customWidth="1"/>
    <col min="1288" max="1288" width="7" customWidth="1"/>
    <col min="1289" max="1289" width="6.77734375" customWidth="1"/>
    <col min="1290" max="1290" width="5.109375" customWidth="1"/>
    <col min="1291" max="1291" width="5" customWidth="1"/>
    <col min="1292" max="1292" width="6.33203125" customWidth="1"/>
    <col min="1293" max="1293" width="6.21875" customWidth="1"/>
    <col min="1294" max="1294" width="6.33203125" customWidth="1"/>
    <col min="1295" max="1295" width="5" customWidth="1"/>
    <col min="1296" max="1296" width="5.109375" customWidth="1"/>
    <col min="1297" max="1297" width="6.33203125" customWidth="1"/>
    <col min="1298" max="1298" width="5" customWidth="1"/>
    <col min="1299" max="1301" width="6.33203125" customWidth="1"/>
    <col min="1529" max="1529" width="8" customWidth="1"/>
    <col min="1530" max="1530" width="9.109375" customWidth="1"/>
    <col min="1531" max="1531" width="9.77734375" customWidth="1"/>
    <col min="1532" max="1532" width="9" customWidth="1"/>
    <col min="1533" max="1533" width="10.21875" customWidth="1"/>
    <col min="1534" max="1534" width="10.5546875" customWidth="1"/>
    <col min="1535" max="1535" width="9.33203125" customWidth="1"/>
    <col min="1536" max="1536" width="10.44140625" customWidth="1"/>
    <col min="1537" max="1537" width="11" customWidth="1"/>
    <col min="1538" max="1538" width="10.88671875" customWidth="1"/>
    <col min="1539" max="1539" width="10.44140625" customWidth="1"/>
    <col min="1540" max="1540" width="8.77734375" customWidth="1"/>
    <col min="1541" max="1541" width="9.5546875" customWidth="1"/>
    <col min="1542" max="1542" width="9.109375" customWidth="1"/>
    <col min="1543" max="1543" width="8.5546875" customWidth="1"/>
    <col min="1544" max="1544" width="7" customWidth="1"/>
    <col min="1545" max="1545" width="6.77734375" customWidth="1"/>
    <col min="1546" max="1546" width="5.109375" customWidth="1"/>
    <col min="1547" max="1547" width="5" customWidth="1"/>
    <col min="1548" max="1548" width="6.33203125" customWidth="1"/>
    <col min="1549" max="1549" width="6.21875" customWidth="1"/>
    <col min="1550" max="1550" width="6.33203125" customWidth="1"/>
    <col min="1551" max="1551" width="5" customWidth="1"/>
    <col min="1552" max="1552" width="5.109375" customWidth="1"/>
    <col min="1553" max="1553" width="6.33203125" customWidth="1"/>
    <col min="1554" max="1554" width="5" customWidth="1"/>
    <col min="1555" max="1557" width="6.33203125" customWidth="1"/>
    <col min="1785" max="1785" width="8" customWidth="1"/>
    <col min="1786" max="1786" width="9.109375" customWidth="1"/>
    <col min="1787" max="1787" width="9.77734375" customWidth="1"/>
    <col min="1788" max="1788" width="9" customWidth="1"/>
    <col min="1789" max="1789" width="10.21875" customWidth="1"/>
    <col min="1790" max="1790" width="10.5546875" customWidth="1"/>
    <col min="1791" max="1791" width="9.33203125" customWidth="1"/>
    <col min="1792" max="1792" width="10.44140625" customWidth="1"/>
    <col min="1793" max="1793" width="11" customWidth="1"/>
    <col min="1794" max="1794" width="10.88671875" customWidth="1"/>
    <col min="1795" max="1795" width="10.44140625" customWidth="1"/>
    <col min="1796" max="1796" width="8.77734375" customWidth="1"/>
    <col min="1797" max="1797" width="9.5546875" customWidth="1"/>
    <col min="1798" max="1798" width="9.109375" customWidth="1"/>
    <col min="1799" max="1799" width="8.5546875" customWidth="1"/>
    <col min="1800" max="1800" width="7" customWidth="1"/>
    <col min="1801" max="1801" width="6.77734375" customWidth="1"/>
    <col min="1802" max="1802" width="5.109375" customWidth="1"/>
    <col min="1803" max="1803" width="5" customWidth="1"/>
    <col min="1804" max="1804" width="6.33203125" customWidth="1"/>
    <col min="1805" max="1805" width="6.21875" customWidth="1"/>
    <col min="1806" max="1806" width="6.33203125" customWidth="1"/>
    <col min="1807" max="1807" width="5" customWidth="1"/>
    <col min="1808" max="1808" width="5.109375" customWidth="1"/>
    <col min="1809" max="1809" width="6.33203125" customWidth="1"/>
    <col min="1810" max="1810" width="5" customWidth="1"/>
    <col min="1811" max="1813" width="6.33203125" customWidth="1"/>
    <col min="2041" max="2041" width="8" customWidth="1"/>
    <col min="2042" max="2042" width="9.109375" customWidth="1"/>
    <col min="2043" max="2043" width="9.77734375" customWidth="1"/>
    <col min="2044" max="2044" width="9" customWidth="1"/>
    <col min="2045" max="2045" width="10.21875" customWidth="1"/>
    <col min="2046" max="2046" width="10.5546875" customWidth="1"/>
    <col min="2047" max="2047" width="9.33203125" customWidth="1"/>
    <col min="2048" max="2048" width="10.44140625" customWidth="1"/>
    <col min="2049" max="2049" width="11" customWidth="1"/>
    <col min="2050" max="2050" width="10.88671875" customWidth="1"/>
    <col min="2051" max="2051" width="10.44140625" customWidth="1"/>
    <col min="2052" max="2052" width="8.77734375" customWidth="1"/>
    <col min="2053" max="2053" width="9.5546875" customWidth="1"/>
    <col min="2054" max="2054" width="9.109375" customWidth="1"/>
    <col min="2055" max="2055" width="8.5546875" customWidth="1"/>
    <col min="2056" max="2056" width="7" customWidth="1"/>
    <col min="2057" max="2057" width="6.77734375" customWidth="1"/>
    <col min="2058" max="2058" width="5.109375" customWidth="1"/>
    <col min="2059" max="2059" width="5" customWidth="1"/>
    <col min="2060" max="2060" width="6.33203125" customWidth="1"/>
    <col min="2061" max="2061" width="6.21875" customWidth="1"/>
    <col min="2062" max="2062" width="6.33203125" customWidth="1"/>
    <col min="2063" max="2063" width="5" customWidth="1"/>
    <col min="2064" max="2064" width="5.109375" customWidth="1"/>
    <col min="2065" max="2065" width="6.33203125" customWidth="1"/>
    <col min="2066" max="2066" width="5" customWidth="1"/>
    <col min="2067" max="2069" width="6.33203125" customWidth="1"/>
    <col min="2297" max="2297" width="8" customWidth="1"/>
    <col min="2298" max="2298" width="9.109375" customWidth="1"/>
    <col min="2299" max="2299" width="9.77734375" customWidth="1"/>
    <col min="2300" max="2300" width="9" customWidth="1"/>
    <col min="2301" max="2301" width="10.21875" customWidth="1"/>
    <col min="2302" max="2302" width="10.5546875" customWidth="1"/>
    <col min="2303" max="2303" width="9.33203125" customWidth="1"/>
    <col min="2304" max="2304" width="10.44140625" customWidth="1"/>
    <col min="2305" max="2305" width="11" customWidth="1"/>
    <col min="2306" max="2306" width="10.88671875" customWidth="1"/>
    <col min="2307" max="2307" width="10.44140625" customWidth="1"/>
    <col min="2308" max="2308" width="8.77734375" customWidth="1"/>
    <col min="2309" max="2309" width="9.5546875" customWidth="1"/>
    <col min="2310" max="2310" width="9.109375" customWidth="1"/>
    <col min="2311" max="2311" width="8.5546875" customWidth="1"/>
    <col min="2312" max="2312" width="7" customWidth="1"/>
    <col min="2313" max="2313" width="6.77734375" customWidth="1"/>
    <col min="2314" max="2314" width="5.109375" customWidth="1"/>
    <col min="2315" max="2315" width="5" customWidth="1"/>
    <col min="2316" max="2316" width="6.33203125" customWidth="1"/>
    <col min="2317" max="2317" width="6.21875" customWidth="1"/>
    <col min="2318" max="2318" width="6.33203125" customWidth="1"/>
    <col min="2319" max="2319" width="5" customWidth="1"/>
    <col min="2320" max="2320" width="5.109375" customWidth="1"/>
    <col min="2321" max="2321" width="6.33203125" customWidth="1"/>
    <col min="2322" max="2322" width="5" customWidth="1"/>
    <col min="2323" max="2325" width="6.33203125" customWidth="1"/>
    <col min="2553" max="2553" width="8" customWidth="1"/>
    <col min="2554" max="2554" width="9.109375" customWidth="1"/>
    <col min="2555" max="2555" width="9.77734375" customWidth="1"/>
    <col min="2556" max="2556" width="9" customWidth="1"/>
    <col min="2557" max="2557" width="10.21875" customWidth="1"/>
    <col min="2558" max="2558" width="10.5546875" customWidth="1"/>
    <col min="2559" max="2559" width="9.33203125" customWidth="1"/>
    <col min="2560" max="2560" width="10.44140625" customWidth="1"/>
    <col min="2561" max="2561" width="11" customWidth="1"/>
    <col min="2562" max="2562" width="10.88671875" customWidth="1"/>
    <col min="2563" max="2563" width="10.44140625" customWidth="1"/>
    <col min="2564" max="2564" width="8.77734375" customWidth="1"/>
    <col min="2565" max="2565" width="9.5546875" customWidth="1"/>
    <col min="2566" max="2566" width="9.109375" customWidth="1"/>
    <col min="2567" max="2567" width="8.5546875" customWidth="1"/>
    <col min="2568" max="2568" width="7" customWidth="1"/>
    <col min="2569" max="2569" width="6.77734375" customWidth="1"/>
    <col min="2570" max="2570" width="5.109375" customWidth="1"/>
    <col min="2571" max="2571" width="5" customWidth="1"/>
    <col min="2572" max="2572" width="6.33203125" customWidth="1"/>
    <col min="2573" max="2573" width="6.21875" customWidth="1"/>
    <col min="2574" max="2574" width="6.33203125" customWidth="1"/>
    <col min="2575" max="2575" width="5" customWidth="1"/>
    <col min="2576" max="2576" width="5.109375" customWidth="1"/>
    <col min="2577" max="2577" width="6.33203125" customWidth="1"/>
    <col min="2578" max="2578" width="5" customWidth="1"/>
    <col min="2579" max="2581" width="6.33203125" customWidth="1"/>
    <col min="2809" max="2809" width="8" customWidth="1"/>
    <col min="2810" max="2810" width="9.109375" customWidth="1"/>
    <col min="2811" max="2811" width="9.77734375" customWidth="1"/>
    <col min="2812" max="2812" width="9" customWidth="1"/>
    <col min="2813" max="2813" width="10.21875" customWidth="1"/>
    <col min="2814" max="2814" width="10.5546875" customWidth="1"/>
    <col min="2815" max="2815" width="9.33203125" customWidth="1"/>
    <col min="2816" max="2816" width="10.44140625" customWidth="1"/>
    <col min="2817" max="2817" width="11" customWidth="1"/>
    <col min="2818" max="2818" width="10.88671875" customWidth="1"/>
    <col min="2819" max="2819" width="10.44140625" customWidth="1"/>
    <col min="2820" max="2820" width="8.77734375" customWidth="1"/>
    <col min="2821" max="2821" width="9.5546875" customWidth="1"/>
    <col min="2822" max="2822" width="9.109375" customWidth="1"/>
    <col min="2823" max="2823" width="8.5546875" customWidth="1"/>
    <col min="2824" max="2824" width="7" customWidth="1"/>
    <col min="2825" max="2825" width="6.77734375" customWidth="1"/>
    <col min="2826" max="2826" width="5.109375" customWidth="1"/>
    <col min="2827" max="2827" width="5" customWidth="1"/>
    <col min="2828" max="2828" width="6.33203125" customWidth="1"/>
    <col min="2829" max="2829" width="6.21875" customWidth="1"/>
    <col min="2830" max="2830" width="6.33203125" customWidth="1"/>
    <col min="2831" max="2831" width="5" customWidth="1"/>
    <col min="2832" max="2832" width="5.109375" customWidth="1"/>
    <col min="2833" max="2833" width="6.33203125" customWidth="1"/>
    <col min="2834" max="2834" width="5" customWidth="1"/>
    <col min="2835" max="2837" width="6.33203125" customWidth="1"/>
    <col min="3065" max="3065" width="8" customWidth="1"/>
    <col min="3066" max="3066" width="9.109375" customWidth="1"/>
    <col min="3067" max="3067" width="9.77734375" customWidth="1"/>
    <col min="3068" max="3068" width="9" customWidth="1"/>
    <col min="3069" max="3069" width="10.21875" customWidth="1"/>
    <col min="3070" max="3070" width="10.5546875" customWidth="1"/>
    <col min="3071" max="3071" width="9.33203125" customWidth="1"/>
    <col min="3072" max="3072" width="10.44140625" customWidth="1"/>
    <col min="3073" max="3073" width="11" customWidth="1"/>
    <col min="3074" max="3074" width="10.88671875" customWidth="1"/>
    <col min="3075" max="3075" width="10.44140625" customWidth="1"/>
    <col min="3076" max="3076" width="8.77734375" customWidth="1"/>
    <col min="3077" max="3077" width="9.5546875" customWidth="1"/>
    <col min="3078" max="3078" width="9.109375" customWidth="1"/>
    <col min="3079" max="3079" width="8.5546875" customWidth="1"/>
    <col min="3080" max="3080" width="7" customWidth="1"/>
    <col min="3081" max="3081" width="6.77734375" customWidth="1"/>
    <col min="3082" max="3082" width="5.109375" customWidth="1"/>
    <col min="3083" max="3083" width="5" customWidth="1"/>
    <col min="3084" max="3084" width="6.33203125" customWidth="1"/>
    <col min="3085" max="3085" width="6.21875" customWidth="1"/>
    <col min="3086" max="3086" width="6.33203125" customWidth="1"/>
    <col min="3087" max="3087" width="5" customWidth="1"/>
    <col min="3088" max="3088" width="5.109375" customWidth="1"/>
    <col min="3089" max="3089" width="6.33203125" customWidth="1"/>
    <col min="3090" max="3090" width="5" customWidth="1"/>
    <col min="3091" max="3093" width="6.33203125" customWidth="1"/>
    <col min="3321" max="3321" width="8" customWidth="1"/>
    <col min="3322" max="3322" width="9.109375" customWidth="1"/>
    <col min="3323" max="3323" width="9.77734375" customWidth="1"/>
    <col min="3324" max="3324" width="9" customWidth="1"/>
    <col min="3325" max="3325" width="10.21875" customWidth="1"/>
    <col min="3326" max="3326" width="10.5546875" customWidth="1"/>
    <col min="3327" max="3327" width="9.33203125" customWidth="1"/>
    <col min="3328" max="3328" width="10.44140625" customWidth="1"/>
    <col min="3329" max="3329" width="11" customWidth="1"/>
    <col min="3330" max="3330" width="10.88671875" customWidth="1"/>
    <col min="3331" max="3331" width="10.44140625" customWidth="1"/>
    <col min="3332" max="3332" width="8.77734375" customWidth="1"/>
    <col min="3333" max="3333" width="9.5546875" customWidth="1"/>
    <col min="3334" max="3334" width="9.109375" customWidth="1"/>
    <col min="3335" max="3335" width="8.5546875" customWidth="1"/>
    <col min="3336" max="3336" width="7" customWidth="1"/>
    <col min="3337" max="3337" width="6.77734375" customWidth="1"/>
    <col min="3338" max="3338" width="5.109375" customWidth="1"/>
    <col min="3339" max="3339" width="5" customWidth="1"/>
    <col min="3340" max="3340" width="6.33203125" customWidth="1"/>
    <col min="3341" max="3341" width="6.21875" customWidth="1"/>
    <col min="3342" max="3342" width="6.33203125" customWidth="1"/>
    <col min="3343" max="3343" width="5" customWidth="1"/>
    <col min="3344" max="3344" width="5.109375" customWidth="1"/>
    <col min="3345" max="3345" width="6.33203125" customWidth="1"/>
    <col min="3346" max="3346" width="5" customWidth="1"/>
    <col min="3347" max="3349" width="6.33203125" customWidth="1"/>
    <col min="3577" max="3577" width="8" customWidth="1"/>
    <col min="3578" max="3578" width="9.109375" customWidth="1"/>
    <col min="3579" max="3579" width="9.77734375" customWidth="1"/>
    <col min="3580" max="3580" width="9" customWidth="1"/>
    <col min="3581" max="3581" width="10.21875" customWidth="1"/>
    <col min="3582" max="3582" width="10.5546875" customWidth="1"/>
    <col min="3583" max="3583" width="9.33203125" customWidth="1"/>
    <col min="3584" max="3584" width="10.44140625" customWidth="1"/>
    <col min="3585" max="3585" width="11" customWidth="1"/>
    <col min="3586" max="3586" width="10.88671875" customWidth="1"/>
    <col min="3587" max="3587" width="10.44140625" customWidth="1"/>
    <col min="3588" max="3588" width="8.77734375" customWidth="1"/>
    <col min="3589" max="3589" width="9.5546875" customWidth="1"/>
    <col min="3590" max="3590" width="9.109375" customWidth="1"/>
    <col min="3591" max="3591" width="8.5546875" customWidth="1"/>
    <col min="3592" max="3592" width="7" customWidth="1"/>
    <col min="3593" max="3593" width="6.77734375" customWidth="1"/>
    <col min="3594" max="3594" width="5.109375" customWidth="1"/>
    <col min="3595" max="3595" width="5" customWidth="1"/>
    <col min="3596" max="3596" width="6.33203125" customWidth="1"/>
    <col min="3597" max="3597" width="6.21875" customWidth="1"/>
    <col min="3598" max="3598" width="6.33203125" customWidth="1"/>
    <col min="3599" max="3599" width="5" customWidth="1"/>
    <col min="3600" max="3600" width="5.109375" customWidth="1"/>
    <col min="3601" max="3601" width="6.33203125" customWidth="1"/>
    <col min="3602" max="3602" width="5" customWidth="1"/>
    <col min="3603" max="3605" width="6.33203125" customWidth="1"/>
    <col min="3833" max="3833" width="8" customWidth="1"/>
    <col min="3834" max="3834" width="9.109375" customWidth="1"/>
    <col min="3835" max="3835" width="9.77734375" customWidth="1"/>
    <col min="3836" max="3836" width="9" customWidth="1"/>
    <col min="3837" max="3837" width="10.21875" customWidth="1"/>
    <col min="3838" max="3838" width="10.5546875" customWidth="1"/>
    <col min="3839" max="3839" width="9.33203125" customWidth="1"/>
    <col min="3840" max="3840" width="10.44140625" customWidth="1"/>
    <col min="3841" max="3841" width="11" customWidth="1"/>
    <col min="3842" max="3842" width="10.88671875" customWidth="1"/>
    <col min="3843" max="3843" width="10.44140625" customWidth="1"/>
    <col min="3844" max="3844" width="8.77734375" customWidth="1"/>
    <col min="3845" max="3845" width="9.5546875" customWidth="1"/>
    <col min="3846" max="3846" width="9.109375" customWidth="1"/>
    <col min="3847" max="3847" width="8.5546875" customWidth="1"/>
    <col min="3848" max="3848" width="7" customWidth="1"/>
    <col min="3849" max="3849" width="6.77734375" customWidth="1"/>
    <col min="3850" max="3850" width="5.109375" customWidth="1"/>
    <col min="3851" max="3851" width="5" customWidth="1"/>
    <col min="3852" max="3852" width="6.33203125" customWidth="1"/>
    <col min="3853" max="3853" width="6.21875" customWidth="1"/>
    <col min="3854" max="3854" width="6.33203125" customWidth="1"/>
    <col min="3855" max="3855" width="5" customWidth="1"/>
    <col min="3856" max="3856" width="5.109375" customWidth="1"/>
    <col min="3857" max="3857" width="6.33203125" customWidth="1"/>
    <col min="3858" max="3858" width="5" customWidth="1"/>
    <col min="3859" max="3861" width="6.33203125" customWidth="1"/>
    <col min="4089" max="4089" width="8" customWidth="1"/>
    <col min="4090" max="4090" width="9.109375" customWidth="1"/>
    <col min="4091" max="4091" width="9.77734375" customWidth="1"/>
    <col min="4092" max="4092" width="9" customWidth="1"/>
    <col min="4093" max="4093" width="10.21875" customWidth="1"/>
    <col min="4094" max="4094" width="10.5546875" customWidth="1"/>
    <col min="4095" max="4095" width="9.33203125" customWidth="1"/>
    <col min="4096" max="4096" width="10.44140625" customWidth="1"/>
    <col min="4097" max="4097" width="11" customWidth="1"/>
    <col min="4098" max="4098" width="10.88671875" customWidth="1"/>
    <col min="4099" max="4099" width="10.44140625" customWidth="1"/>
    <col min="4100" max="4100" width="8.77734375" customWidth="1"/>
    <col min="4101" max="4101" width="9.5546875" customWidth="1"/>
    <col min="4102" max="4102" width="9.109375" customWidth="1"/>
    <col min="4103" max="4103" width="8.5546875" customWidth="1"/>
    <col min="4104" max="4104" width="7" customWidth="1"/>
    <col min="4105" max="4105" width="6.77734375" customWidth="1"/>
    <col min="4106" max="4106" width="5.109375" customWidth="1"/>
    <col min="4107" max="4107" width="5" customWidth="1"/>
    <col min="4108" max="4108" width="6.33203125" customWidth="1"/>
    <col min="4109" max="4109" width="6.21875" customWidth="1"/>
    <col min="4110" max="4110" width="6.33203125" customWidth="1"/>
    <col min="4111" max="4111" width="5" customWidth="1"/>
    <col min="4112" max="4112" width="5.109375" customWidth="1"/>
    <col min="4113" max="4113" width="6.33203125" customWidth="1"/>
    <col min="4114" max="4114" width="5" customWidth="1"/>
    <col min="4115" max="4117" width="6.33203125" customWidth="1"/>
    <col min="4345" max="4345" width="8" customWidth="1"/>
    <col min="4346" max="4346" width="9.109375" customWidth="1"/>
    <col min="4347" max="4347" width="9.77734375" customWidth="1"/>
    <col min="4348" max="4348" width="9" customWidth="1"/>
    <col min="4349" max="4349" width="10.21875" customWidth="1"/>
    <col min="4350" max="4350" width="10.5546875" customWidth="1"/>
    <col min="4351" max="4351" width="9.33203125" customWidth="1"/>
    <col min="4352" max="4352" width="10.44140625" customWidth="1"/>
    <col min="4353" max="4353" width="11" customWidth="1"/>
    <col min="4354" max="4354" width="10.88671875" customWidth="1"/>
    <col min="4355" max="4355" width="10.44140625" customWidth="1"/>
    <col min="4356" max="4356" width="8.77734375" customWidth="1"/>
    <col min="4357" max="4357" width="9.5546875" customWidth="1"/>
    <col min="4358" max="4358" width="9.109375" customWidth="1"/>
    <col min="4359" max="4359" width="8.5546875" customWidth="1"/>
    <col min="4360" max="4360" width="7" customWidth="1"/>
    <col min="4361" max="4361" width="6.77734375" customWidth="1"/>
    <col min="4362" max="4362" width="5.109375" customWidth="1"/>
    <col min="4363" max="4363" width="5" customWidth="1"/>
    <col min="4364" max="4364" width="6.33203125" customWidth="1"/>
    <col min="4365" max="4365" width="6.21875" customWidth="1"/>
    <col min="4366" max="4366" width="6.33203125" customWidth="1"/>
    <col min="4367" max="4367" width="5" customWidth="1"/>
    <col min="4368" max="4368" width="5.109375" customWidth="1"/>
    <col min="4369" max="4369" width="6.33203125" customWidth="1"/>
    <col min="4370" max="4370" width="5" customWidth="1"/>
    <col min="4371" max="4373" width="6.33203125" customWidth="1"/>
    <col min="4601" max="4601" width="8" customWidth="1"/>
    <col min="4602" max="4602" width="9.109375" customWidth="1"/>
    <col min="4603" max="4603" width="9.77734375" customWidth="1"/>
    <col min="4604" max="4604" width="9" customWidth="1"/>
    <col min="4605" max="4605" width="10.21875" customWidth="1"/>
    <col min="4606" max="4606" width="10.5546875" customWidth="1"/>
    <col min="4607" max="4607" width="9.33203125" customWidth="1"/>
    <col min="4608" max="4608" width="10.44140625" customWidth="1"/>
    <col min="4609" max="4609" width="11" customWidth="1"/>
    <col min="4610" max="4610" width="10.88671875" customWidth="1"/>
    <col min="4611" max="4611" width="10.44140625" customWidth="1"/>
    <col min="4612" max="4612" width="8.77734375" customWidth="1"/>
    <col min="4613" max="4613" width="9.5546875" customWidth="1"/>
    <col min="4614" max="4614" width="9.109375" customWidth="1"/>
    <col min="4615" max="4615" width="8.5546875" customWidth="1"/>
    <col min="4616" max="4616" width="7" customWidth="1"/>
    <col min="4617" max="4617" width="6.77734375" customWidth="1"/>
    <col min="4618" max="4618" width="5.109375" customWidth="1"/>
    <col min="4619" max="4619" width="5" customWidth="1"/>
    <col min="4620" max="4620" width="6.33203125" customWidth="1"/>
    <col min="4621" max="4621" width="6.21875" customWidth="1"/>
    <col min="4622" max="4622" width="6.33203125" customWidth="1"/>
    <col min="4623" max="4623" width="5" customWidth="1"/>
    <col min="4624" max="4624" width="5.109375" customWidth="1"/>
    <col min="4625" max="4625" width="6.33203125" customWidth="1"/>
    <col min="4626" max="4626" width="5" customWidth="1"/>
    <col min="4627" max="4629" width="6.33203125" customWidth="1"/>
    <col min="4857" max="4857" width="8" customWidth="1"/>
    <col min="4858" max="4858" width="9.109375" customWidth="1"/>
    <col min="4859" max="4859" width="9.77734375" customWidth="1"/>
    <col min="4860" max="4860" width="9" customWidth="1"/>
    <col min="4861" max="4861" width="10.21875" customWidth="1"/>
    <col min="4862" max="4862" width="10.5546875" customWidth="1"/>
    <col min="4863" max="4863" width="9.33203125" customWidth="1"/>
    <col min="4864" max="4864" width="10.44140625" customWidth="1"/>
    <col min="4865" max="4865" width="11" customWidth="1"/>
    <col min="4866" max="4866" width="10.88671875" customWidth="1"/>
    <col min="4867" max="4867" width="10.44140625" customWidth="1"/>
    <col min="4868" max="4868" width="8.77734375" customWidth="1"/>
    <col min="4869" max="4869" width="9.5546875" customWidth="1"/>
    <col min="4870" max="4870" width="9.109375" customWidth="1"/>
    <col min="4871" max="4871" width="8.5546875" customWidth="1"/>
    <col min="4872" max="4872" width="7" customWidth="1"/>
    <col min="4873" max="4873" width="6.77734375" customWidth="1"/>
    <col min="4874" max="4874" width="5.109375" customWidth="1"/>
    <col min="4875" max="4875" width="5" customWidth="1"/>
    <col min="4876" max="4876" width="6.33203125" customWidth="1"/>
    <col min="4877" max="4877" width="6.21875" customWidth="1"/>
    <col min="4878" max="4878" width="6.33203125" customWidth="1"/>
    <col min="4879" max="4879" width="5" customWidth="1"/>
    <col min="4880" max="4880" width="5.109375" customWidth="1"/>
    <col min="4881" max="4881" width="6.33203125" customWidth="1"/>
    <col min="4882" max="4882" width="5" customWidth="1"/>
    <col min="4883" max="4885" width="6.33203125" customWidth="1"/>
    <col min="5113" max="5113" width="8" customWidth="1"/>
    <col min="5114" max="5114" width="9.109375" customWidth="1"/>
    <col min="5115" max="5115" width="9.77734375" customWidth="1"/>
    <col min="5116" max="5116" width="9" customWidth="1"/>
    <col min="5117" max="5117" width="10.21875" customWidth="1"/>
    <col min="5118" max="5118" width="10.5546875" customWidth="1"/>
    <col min="5119" max="5119" width="9.33203125" customWidth="1"/>
    <col min="5120" max="5120" width="10.44140625" customWidth="1"/>
    <col min="5121" max="5121" width="11" customWidth="1"/>
    <col min="5122" max="5122" width="10.88671875" customWidth="1"/>
    <col min="5123" max="5123" width="10.44140625" customWidth="1"/>
    <col min="5124" max="5124" width="8.77734375" customWidth="1"/>
    <col min="5125" max="5125" width="9.5546875" customWidth="1"/>
    <col min="5126" max="5126" width="9.109375" customWidth="1"/>
    <col min="5127" max="5127" width="8.5546875" customWidth="1"/>
    <col min="5128" max="5128" width="7" customWidth="1"/>
    <col min="5129" max="5129" width="6.77734375" customWidth="1"/>
    <col min="5130" max="5130" width="5.109375" customWidth="1"/>
    <col min="5131" max="5131" width="5" customWidth="1"/>
    <col min="5132" max="5132" width="6.33203125" customWidth="1"/>
    <col min="5133" max="5133" width="6.21875" customWidth="1"/>
    <col min="5134" max="5134" width="6.33203125" customWidth="1"/>
    <col min="5135" max="5135" width="5" customWidth="1"/>
    <col min="5136" max="5136" width="5.109375" customWidth="1"/>
    <col min="5137" max="5137" width="6.33203125" customWidth="1"/>
    <col min="5138" max="5138" width="5" customWidth="1"/>
    <col min="5139" max="5141" width="6.33203125" customWidth="1"/>
    <col min="5369" max="5369" width="8" customWidth="1"/>
    <col min="5370" max="5370" width="9.109375" customWidth="1"/>
    <col min="5371" max="5371" width="9.77734375" customWidth="1"/>
    <col min="5372" max="5372" width="9" customWidth="1"/>
    <col min="5373" max="5373" width="10.21875" customWidth="1"/>
    <col min="5374" max="5374" width="10.5546875" customWidth="1"/>
    <col min="5375" max="5375" width="9.33203125" customWidth="1"/>
    <col min="5376" max="5376" width="10.44140625" customWidth="1"/>
    <col min="5377" max="5377" width="11" customWidth="1"/>
    <col min="5378" max="5378" width="10.88671875" customWidth="1"/>
    <col min="5379" max="5379" width="10.44140625" customWidth="1"/>
    <col min="5380" max="5380" width="8.77734375" customWidth="1"/>
    <col min="5381" max="5381" width="9.5546875" customWidth="1"/>
    <col min="5382" max="5382" width="9.109375" customWidth="1"/>
    <col min="5383" max="5383" width="8.5546875" customWidth="1"/>
    <col min="5384" max="5384" width="7" customWidth="1"/>
    <col min="5385" max="5385" width="6.77734375" customWidth="1"/>
    <col min="5386" max="5386" width="5.109375" customWidth="1"/>
    <col min="5387" max="5387" width="5" customWidth="1"/>
    <col min="5388" max="5388" width="6.33203125" customWidth="1"/>
    <col min="5389" max="5389" width="6.21875" customWidth="1"/>
    <col min="5390" max="5390" width="6.33203125" customWidth="1"/>
    <col min="5391" max="5391" width="5" customWidth="1"/>
    <col min="5392" max="5392" width="5.109375" customWidth="1"/>
    <col min="5393" max="5393" width="6.33203125" customWidth="1"/>
    <col min="5394" max="5394" width="5" customWidth="1"/>
    <col min="5395" max="5397" width="6.33203125" customWidth="1"/>
    <col min="5625" max="5625" width="8" customWidth="1"/>
    <col min="5626" max="5626" width="9.109375" customWidth="1"/>
    <col min="5627" max="5627" width="9.77734375" customWidth="1"/>
    <col min="5628" max="5628" width="9" customWidth="1"/>
    <col min="5629" max="5629" width="10.21875" customWidth="1"/>
    <col min="5630" max="5630" width="10.5546875" customWidth="1"/>
    <col min="5631" max="5631" width="9.33203125" customWidth="1"/>
    <col min="5632" max="5632" width="10.44140625" customWidth="1"/>
    <col min="5633" max="5633" width="11" customWidth="1"/>
    <col min="5634" max="5634" width="10.88671875" customWidth="1"/>
    <col min="5635" max="5635" width="10.44140625" customWidth="1"/>
    <col min="5636" max="5636" width="8.77734375" customWidth="1"/>
    <col min="5637" max="5637" width="9.5546875" customWidth="1"/>
    <col min="5638" max="5638" width="9.109375" customWidth="1"/>
    <col min="5639" max="5639" width="8.5546875" customWidth="1"/>
    <col min="5640" max="5640" width="7" customWidth="1"/>
    <col min="5641" max="5641" width="6.77734375" customWidth="1"/>
    <col min="5642" max="5642" width="5.109375" customWidth="1"/>
    <col min="5643" max="5643" width="5" customWidth="1"/>
    <col min="5644" max="5644" width="6.33203125" customWidth="1"/>
    <col min="5645" max="5645" width="6.21875" customWidth="1"/>
    <col min="5646" max="5646" width="6.33203125" customWidth="1"/>
    <col min="5647" max="5647" width="5" customWidth="1"/>
    <col min="5648" max="5648" width="5.109375" customWidth="1"/>
    <col min="5649" max="5649" width="6.33203125" customWidth="1"/>
    <col min="5650" max="5650" width="5" customWidth="1"/>
    <col min="5651" max="5653" width="6.33203125" customWidth="1"/>
    <col min="5881" max="5881" width="8" customWidth="1"/>
    <col min="5882" max="5882" width="9.109375" customWidth="1"/>
    <col min="5883" max="5883" width="9.77734375" customWidth="1"/>
    <col min="5884" max="5884" width="9" customWidth="1"/>
    <col min="5885" max="5885" width="10.21875" customWidth="1"/>
    <col min="5886" max="5886" width="10.5546875" customWidth="1"/>
    <col min="5887" max="5887" width="9.33203125" customWidth="1"/>
    <col min="5888" max="5888" width="10.44140625" customWidth="1"/>
    <col min="5889" max="5889" width="11" customWidth="1"/>
    <col min="5890" max="5890" width="10.88671875" customWidth="1"/>
    <col min="5891" max="5891" width="10.44140625" customWidth="1"/>
    <col min="5892" max="5892" width="8.77734375" customWidth="1"/>
    <col min="5893" max="5893" width="9.5546875" customWidth="1"/>
    <col min="5894" max="5894" width="9.109375" customWidth="1"/>
    <col min="5895" max="5895" width="8.5546875" customWidth="1"/>
    <col min="5896" max="5896" width="7" customWidth="1"/>
    <col min="5897" max="5897" width="6.77734375" customWidth="1"/>
    <col min="5898" max="5898" width="5.109375" customWidth="1"/>
    <col min="5899" max="5899" width="5" customWidth="1"/>
    <col min="5900" max="5900" width="6.33203125" customWidth="1"/>
    <col min="5901" max="5901" width="6.21875" customWidth="1"/>
    <col min="5902" max="5902" width="6.33203125" customWidth="1"/>
    <col min="5903" max="5903" width="5" customWidth="1"/>
    <col min="5904" max="5904" width="5.109375" customWidth="1"/>
    <col min="5905" max="5905" width="6.33203125" customWidth="1"/>
    <col min="5906" max="5906" width="5" customWidth="1"/>
    <col min="5907" max="5909" width="6.33203125" customWidth="1"/>
    <col min="6137" max="6137" width="8" customWidth="1"/>
    <col min="6138" max="6138" width="9.109375" customWidth="1"/>
    <col min="6139" max="6139" width="9.77734375" customWidth="1"/>
    <col min="6140" max="6140" width="9" customWidth="1"/>
    <col min="6141" max="6141" width="10.21875" customWidth="1"/>
    <col min="6142" max="6142" width="10.5546875" customWidth="1"/>
    <col min="6143" max="6143" width="9.33203125" customWidth="1"/>
    <col min="6144" max="6144" width="10.44140625" customWidth="1"/>
    <col min="6145" max="6145" width="11" customWidth="1"/>
    <col min="6146" max="6146" width="10.88671875" customWidth="1"/>
    <col min="6147" max="6147" width="10.44140625" customWidth="1"/>
    <col min="6148" max="6148" width="8.77734375" customWidth="1"/>
    <col min="6149" max="6149" width="9.5546875" customWidth="1"/>
    <col min="6150" max="6150" width="9.109375" customWidth="1"/>
    <col min="6151" max="6151" width="8.5546875" customWidth="1"/>
    <col min="6152" max="6152" width="7" customWidth="1"/>
    <col min="6153" max="6153" width="6.77734375" customWidth="1"/>
    <col min="6154" max="6154" width="5.109375" customWidth="1"/>
    <col min="6155" max="6155" width="5" customWidth="1"/>
    <col min="6156" max="6156" width="6.33203125" customWidth="1"/>
    <col min="6157" max="6157" width="6.21875" customWidth="1"/>
    <col min="6158" max="6158" width="6.33203125" customWidth="1"/>
    <col min="6159" max="6159" width="5" customWidth="1"/>
    <col min="6160" max="6160" width="5.109375" customWidth="1"/>
    <col min="6161" max="6161" width="6.33203125" customWidth="1"/>
    <col min="6162" max="6162" width="5" customWidth="1"/>
    <col min="6163" max="6165" width="6.33203125" customWidth="1"/>
    <col min="6393" max="6393" width="8" customWidth="1"/>
    <col min="6394" max="6394" width="9.109375" customWidth="1"/>
    <col min="6395" max="6395" width="9.77734375" customWidth="1"/>
    <col min="6396" max="6396" width="9" customWidth="1"/>
    <col min="6397" max="6397" width="10.21875" customWidth="1"/>
    <col min="6398" max="6398" width="10.5546875" customWidth="1"/>
    <col min="6399" max="6399" width="9.33203125" customWidth="1"/>
    <col min="6400" max="6400" width="10.44140625" customWidth="1"/>
    <col min="6401" max="6401" width="11" customWidth="1"/>
    <col min="6402" max="6402" width="10.88671875" customWidth="1"/>
    <col min="6403" max="6403" width="10.44140625" customWidth="1"/>
    <col min="6404" max="6404" width="8.77734375" customWidth="1"/>
    <col min="6405" max="6405" width="9.5546875" customWidth="1"/>
    <col min="6406" max="6406" width="9.109375" customWidth="1"/>
    <col min="6407" max="6407" width="8.5546875" customWidth="1"/>
    <col min="6408" max="6408" width="7" customWidth="1"/>
    <col min="6409" max="6409" width="6.77734375" customWidth="1"/>
    <col min="6410" max="6410" width="5.109375" customWidth="1"/>
    <col min="6411" max="6411" width="5" customWidth="1"/>
    <col min="6412" max="6412" width="6.33203125" customWidth="1"/>
    <col min="6413" max="6413" width="6.21875" customWidth="1"/>
    <col min="6414" max="6414" width="6.33203125" customWidth="1"/>
    <col min="6415" max="6415" width="5" customWidth="1"/>
    <col min="6416" max="6416" width="5.109375" customWidth="1"/>
    <col min="6417" max="6417" width="6.33203125" customWidth="1"/>
    <col min="6418" max="6418" width="5" customWidth="1"/>
    <col min="6419" max="6421" width="6.33203125" customWidth="1"/>
    <col min="6649" max="6649" width="8" customWidth="1"/>
    <col min="6650" max="6650" width="9.109375" customWidth="1"/>
    <col min="6651" max="6651" width="9.77734375" customWidth="1"/>
    <col min="6652" max="6652" width="9" customWidth="1"/>
    <col min="6653" max="6653" width="10.21875" customWidth="1"/>
    <col min="6654" max="6654" width="10.5546875" customWidth="1"/>
    <col min="6655" max="6655" width="9.33203125" customWidth="1"/>
    <col min="6656" max="6656" width="10.44140625" customWidth="1"/>
    <col min="6657" max="6657" width="11" customWidth="1"/>
    <col min="6658" max="6658" width="10.88671875" customWidth="1"/>
    <col min="6659" max="6659" width="10.44140625" customWidth="1"/>
    <col min="6660" max="6660" width="8.77734375" customWidth="1"/>
    <col min="6661" max="6661" width="9.5546875" customWidth="1"/>
    <col min="6662" max="6662" width="9.109375" customWidth="1"/>
    <col min="6663" max="6663" width="8.5546875" customWidth="1"/>
    <col min="6664" max="6664" width="7" customWidth="1"/>
    <col min="6665" max="6665" width="6.77734375" customWidth="1"/>
    <col min="6666" max="6666" width="5.109375" customWidth="1"/>
    <col min="6667" max="6667" width="5" customWidth="1"/>
    <col min="6668" max="6668" width="6.33203125" customWidth="1"/>
    <col min="6669" max="6669" width="6.21875" customWidth="1"/>
    <col min="6670" max="6670" width="6.33203125" customWidth="1"/>
    <col min="6671" max="6671" width="5" customWidth="1"/>
    <col min="6672" max="6672" width="5.109375" customWidth="1"/>
    <col min="6673" max="6673" width="6.33203125" customWidth="1"/>
    <col min="6674" max="6674" width="5" customWidth="1"/>
    <col min="6675" max="6677" width="6.33203125" customWidth="1"/>
    <col min="6905" max="6905" width="8" customWidth="1"/>
    <col min="6906" max="6906" width="9.109375" customWidth="1"/>
    <col min="6907" max="6907" width="9.77734375" customWidth="1"/>
    <col min="6908" max="6908" width="9" customWidth="1"/>
    <col min="6909" max="6909" width="10.21875" customWidth="1"/>
    <col min="6910" max="6910" width="10.5546875" customWidth="1"/>
    <col min="6911" max="6911" width="9.33203125" customWidth="1"/>
    <col min="6912" max="6912" width="10.44140625" customWidth="1"/>
    <col min="6913" max="6913" width="11" customWidth="1"/>
    <col min="6914" max="6914" width="10.88671875" customWidth="1"/>
    <col min="6915" max="6915" width="10.44140625" customWidth="1"/>
    <col min="6916" max="6916" width="8.77734375" customWidth="1"/>
    <col min="6917" max="6917" width="9.5546875" customWidth="1"/>
    <col min="6918" max="6918" width="9.109375" customWidth="1"/>
    <col min="6919" max="6919" width="8.5546875" customWidth="1"/>
    <col min="6920" max="6920" width="7" customWidth="1"/>
    <col min="6921" max="6921" width="6.77734375" customWidth="1"/>
    <col min="6922" max="6922" width="5.109375" customWidth="1"/>
    <col min="6923" max="6923" width="5" customWidth="1"/>
    <col min="6924" max="6924" width="6.33203125" customWidth="1"/>
    <col min="6925" max="6925" width="6.21875" customWidth="1"/>
    <col min="6926" max="6926" width="6.33203125" customWidth="1"/>
    <col min="6927" max="6927" width="5" customWidth="1"/>
    <col min="6928" max="6928" width="5.109375" customWidth="1"/>
    <col min="6929" max="6929" width="6.33203125" customWidth="1"/>
    <col min="6930" max="6930" width="5" customWidth="1"/>
    <col min="6931" max="6933" width="6.33203125" customWidth="1"/>
    <col min="7161" max="7161" width="8" customWidth="1"/>
    <col min="7162" max="7162" width="9.109375" customWidth="1"/>
    <col min="7163" max="7163" width="9.77734375" customWidth="1"/>
    <col min="7164" max="7164" width="9" customWidth="1"/>
    <col min="7165" max="7165" width="10.21875" customWidth="1"/>
    <col min="7166" max="7166" width="10.5546875" customWidth="1"/>
    <col min="7167" max="7167" width="9.33203125" customWidth="1"/>
    <col min="7168" max="7168" width="10.44140625" customWidth="1"/>
    <col min="7169" max="7169" width="11" customWidth="1"/>
    <col min="7170" max="7170" width="10.88671875" customWidth="1"/>
    <col min="7171" max="7171" width="10.44140625" customWidth="1"/>
    <col min="7172" max="7172" width="8.77734375" customWidth="1"/>
    <col min="7173" max="7173" width="9.5546875" customWidth="1"/>
    <col min="7174" max="7174" width="9.109375" customWidth="1"/>
    <col min="7175" max="7175" width="8.5546875" customWidth="1"/>
    <col min="7176" max="7176" width="7" customWidth="1"/>
    <col min="7177" max="7177" width="6.77734375" customWidth="1"/>
    <col min="7178" max="7178" width="5.109375" customWidth="1"/>
    <col min="7179" max="7179" width="5" customWidth="1"/>
    <col min="7180" max="7180" width="6.33203125" customWidth="1"/>
    <col min="7181" max="7181" width="6.21875" customWidth="1"/>
    <col min="7182" max="7182" width="6.33203125" customWidth="1"/>
    <col min="7183" max="7183" width="5" customWidth="1"/>
    <col min="7184" max="7184" width="5.109375" customWidth="1"/>
    <col min="7185" max="7185" width="6.33203125" customWidth="1"/>
    <col min="7186" max="7186" width="5" customWidth="1"/>
    <col min="7187" max="7189" width="6.33203125" customWidth="1"/>
    <col min="7417" max="7417" width="8" customWidth="1"/>
    <col min="7418" max="7418" width="9.109375" customWidth="1"/>
    <col min="7419" max="7419" width="9.77734375" customWidth="1"/>
    <col min="7420" max="7420" width="9" customWidth="1"/>
    <col min="7421" max="7421" width="10.21875" customWidth="1"/>
    <col min="7422" max="7422" width="10.5546875" customWidth="1"/>
    <col min="7423" max="7423" width="9.33203125" customWidth="1"/>
    <col min="7424" max="7424" width="10.44140625" customWidth="1"/>
    <col min="7425" max="7425" width="11" customWidth="1"/>
    <col min="7426" max="7426" width="10.88671875" customWidth="1"/>
    <col min="7427" max="7427" width="10.44140625" customWidth="1"/>
    <col min="7428" max="7428" width="8.77734375" customWidth="1"/>
    <col min="7429" max="7429" width="9.5546875" customWidth="1"/>
    <col min="7430" max="7430" width="9.109375" customWidth="1"/>
    <col min="7431" max="7431" width="8.5546875" customWidth="1"/>
    <col min="7432" max="7432" width="7" customWidth="1"/>
    <col min="7433" max="7433" width="6.77734375" customWidth="1"/>
    <col min="7434" max="7434" width="5.109375" customWidth="1"/>
    <col min="7435" max="7435" width="5" customWidth="1"/>
    <col min="7436" max="7436" width="6.33203125" customWidth="1"/>
    <col min="7437" max="7437" width="6.21875" customWidth="1"/>
    <col min="7438" max="7438" width="6.33203125" customWidth="1"/>
    <col min="7439" max="7439" width="5" customWidth="1"/>
    <col min="7440" max="7440" width="5.109375" customWidth="1"/>
    <col min="7441" max="7441" width="6.33203125" customWidth="1"/>
    <col min="7442" max="7442" width="5" customWidth="1"/>
    <col min="7443" max="7445" width="6.33203125" customWidth="1"/>
    <col min="7673" max="7673" width="8" customWidth="1"/>
    <col min="7674" max="7674" width="9.109375" customWidth="1"/>
    <col min="7675" max="7675" width="9.77734375" customWidth="1"/>
    <col min="7676" max="7676" width="9" customWidth="1"/>
    <col min="7677" max="7677" width="10.21875" customWidth="1"/>
    <col min="7678" max="7678" width="10.5546875" customWidth="1"/>
    <col min="7679" max="7679" width="9.33203125" customWidth="1"/>
    <col min="7680" max="7680" width="10.44140625" customWidth="1"/>
    <col min="7681" max="7681" width="11" customWidth="1"/>
    <col min="7682" max="7682" width="10.88671875" customWidth="1"/>
    <col min="7683" max="7683" width="10.44140625" customWidth="1"/>
    <col min="7684" max="7684" width="8.77734375" customWidth="1"/>
    <col min="7685" max="7685" width="9.5546875" customWidth="1"/>
    <col min="7686" max="7686" width="9.109375" customWidth="1"/>
    <col min="7687" max="7687" width="8.5546875" customWidth="1"/>
    <col min="7688" max="7688" width="7" customWidth="1"/>
    <col min="7689" max="7689" width="6.77734375" customWidth="1"/>
    <col min="7690" max="7690" width="5.109375" customWidth="1"/>
    <col min="7691" max="7691" width="5" customWidth="1"/>
    <col min="7692" max="7692" width="6.33203125" customWidth="1"/>
    <col min="7693" max="7693" width="6.21875" customWidth="1"/>
    <col min="7694" max="7694" width="6.33203125" customWidth="1"/>
    <col min="7695" max="7695" width="5" customWidth="1"/>
    <col min="7696" max="7696" width="5.109375" customWidth="1"/>
    <col min="7697" max="7697" width="6.33203125" customWidth="1"/>
    <col min="7698" max="7698" width="5" customWidth="1"/>
    <col min="7699" max="7701" width="6.33203125" customWidth="1"/>
    <col min="7929" max="7929" width="8" customWidth="1"/>
    <col min="7930" max="7930" width="9.109375" customWidth="1"/>
    <col min="7931" max="7931" width="9.77734375" customWidth="1"/>
    <col min="7932" max="7932" width="9" customWidth="1"/>
    <col min="7933" max="7933" width="10.21875" customWidth="1"/>
    <col min="7934" max="7934" width="10.5546875" customWidth="1"/>
    <col min="7935" max="7935" width="9.33203125" customWidth="1"/>
    <col min="7936" max="7936" width="10.44140625" customWidth="1"/>
    <col min="7937" max="7937" width="11" customWidth="1"/>
    <col min="7938" max="7938" width="10.88671875" customWidth="1"/>
    <col min="7939" max="7939" width="10.44140625" customWidth="1"/>
    <col min="7940" max="7940" width="8.77734375" customWidth="1"/>
    <col min="7941" max="7941" width="9.5546875" customWidth="1"/>
    <col min="7942" max="7942" width="9.109375" customWidth="1"/>
    <col min="7943" max="7943" width="8.5546875" customWidth="1"/>
    <col min="7944" max="7944" width="7" customWidth="1"/>
    <col min="7945" max="7945" width="6.77734375" customWidth="1"/>
    <col min="7946" max="7946" width="5.109375" customWidth="1"/>
    <col min="7947" max="7947" width="5" customWidth="1"/>
    <col min="7948" max="7948" width="6.33203125" customWidth="1"/>
    <col min="7949" max="7949" width="6.21875" customWidth="1"/>
    <col min="7950" max="7950" width="6.33203125" customWidth="1"/>
    <col min="7951" max="7951" width="5" customWidth="1"/>
    <col min="7952" max="7952" width="5.109375" customWidth="1"/>
    <col min="7953" max="7953" width="6.33203125" customWidth="1"/>
    <col min="7954" max="7954" width="5" customWidth="1"/>
    <col min="7955" max="7957" width="6.33203125" customWidth="1"/>
    <col min="8185" max="8185" width="8" customWidth="1"/>
    <col min="8186" max="8186" width="9.109375" customWidth="1"/>
    <col min="8187" max="8187" width="9.77734375" customWidth="1"/>
    <col min="8188" max="8188" width="9" customWidth="1"/>
    <col min="8189" max="8189" width="10.21875" customWidth="1"/>
    <col min="8190" max="8190" width="10.5546875" customWidth="1"/>
    <col min="8191" max="8191" width="9.33203125" customWidth="1"/>
    <col min="8192" max="8192" width="10.44140625" customWidth="1"/>
    <col min="8193" max="8193" width="11" customWidth="1"/>
    <col min="8194" max="8194" width="10.88671875" customWidth="1"/>
    <col min="8195" max="8195" width="10.44140625" customWidth="1"/>
    <col min="8196" max="8196" width="8.77734375" customWidth="1"/>
    <col min="8197" max="8197" width="9.5546875" customWidth="1"/>
    <col min="8198" max="8198" width="9.109375" customWidth="1"/>
    <col min="8199" max="8199" width="8.5546875" customWidth="1"/>
    <col min="8200" max="8200" width="7" customWidth="1"/>
    <col min="8201" max="8201" width="6.77734375" customWidth="1"/>
    <col min="8202" max="8202" width="5.109375" customWidth="1"/>
    <col min="8203" max="8203" width="5" customWidth="1"/>
    <col min="8204" max="8204" width="6.33203125" customWidth="1"/>
    <col min="8205" max="8205" width="6.21875" customWidth="1"/>
    <col min="8206" max="8206" width="6.33203125" customWidth="1"/>
    <col min="8207" max="8207" width="5" customWidth="1"/>
    <col min="8208" max="8208" width="5.109375" customWidth="1"/>
    <col min="8209" max="8209" width="6.33203125" customWidth="1"/>
    <col min="8210" max="8210" width="5" customWidth="1"/>
    <col min="8211" max="8213" width="6.33203125" customWidth="1"/>
    <col min="8441" max="8441" width="8" customWidth="1"/>
    <col min="8442" max="8442" width="9.109375" customWidth="1"/>
    <col min="8443" max="8443" width="9.77734375" customWidth="1"/>
    <col min="8444" max="8444" width="9" customWidth="1"/>
    <col min="8445" max="8445" width="10.21875" customWidth="1"/>
    <col min="8446" max="8446" width="10.5546875" customWidth="1"/>
    <col min="8447" max="8447" width="9.33203125" customWidth="1"/>
    <col min="8448" max="8448" width="10.44140625" customWidth="1"/>
    <col min="8449" max="8449" width="11" customWidth="1"/>
    <col min="8450" max="8450" width="10.88671875" customWidth="1"/>
    <col min="8451" max="8451" width="10.44140625" customWidth="1"/>
    <col min="8452" max="8452" width="8.77734375" customWidth="1"/>
    <col min="8453" max="8453" width="9.5546875" customWidth="1"/>
    <col min="8454" max="8454" width="9.109375" customWidth="1"/>
    <col min="8455" max="8455" width="8.5546875" customWidth="1"/>
    <col min="8456" max="8456" width="7" customWidth="1"/>
    <col min="8457" max="8457" width="6.77734375" customWidth="1"/>
    <col min="8458" max="8458" width="5.109375" customWidth="1"/>
    <col min="8459" max="8459" width="5" customWidth="1"/>
    <col min="8460" max="8460" width="6.33203125" customWidth="1"/>
    <col min="8461" max="8461" width="6.21875" customWidth="1"/>
    <col min="8462" max="8462" width="6.33203125" customWidth="1"/>
    <col min="8463" max="8463" width="5" customWidth="1"/>
    <col min="8464" max="8464" width="5.109375" customWidth="1"/>
    <col min="8465" max="8465" width="6.33203125" customWidth="1"/>
    <col min="8466" max="8466" width="5" customWidth="1"/>
    <col min="8467" max="8469" width="6.33203125" customWidth="1"/>
    <col min="8697" max="8697" width="8" customWidth="1"/>
    <col min="8698" max="8698" width="9.109375" customWidth="1"/>
    <col min="8699" max="8699" width="9.77734375" customWidth="1"/>
    <col min="8700" max="8700" width="9" customWidth="1"/>
    <col min="8701" max="8701" width="10.21875" customWidth="1"/>
    <col min="8702" max="8702" width="10.5546875" customWidth="1"/>
    <col min="8703" max="8703" width="9.33203125" customWidth="1"/>
    <col min="8704" max="8704" width="10.44140625" customWidth="1"/>
    <col min="8705" max="8705" width="11" customWidth="1"/>
    <col min="8706" max="8706" width="10.88671875" customWidth="1"/>
    <col min="8707" max="8707" width="10.44140625" customWidth="1"/>
    <col min="8708" max="8708" width="8.77734375" customWidth="1"/>
    <col min="8709" max="8709" width="9.5546875" customWidth="1"/>
    <col min="8710" max="8710" width="9.109375" customWidth="1"/>
    <col min="8711" max="8711" width="8.5546875" customWidth="1"/>
    <col min="8712" max="8712" width="7" customWidth="1"/>
    <col min="8713" max="8713" width="6.77734375" customWidth="1"/>
    <col min="8714" max="8714" width="5.109375" customWidth="1"/>
    <col min="8715" max="8715" width="5" customWidth="1"/>
    <col min="8716" max="8716" width="6.33203125" customWidth="1"/>
    <col min="8717" max="8717" width="6.21875" customWidth="1"/>
    <col min="8718" max="8718" width="6.33203125" customWidth="1"/>
    <col min="8719" max="8719" width="5" customWidth="1"/>
    <col min="8720" max="8720" width="5.109375" customWidth="1"/>
    <col min="8721" max="8721" width="6.33203125" customWidth="1"/>
    <col min="8722" max="8722" width="5" customWidth="1"/>
    <col min="8723" max="8725" width="6.33203125" customWidth="1"/>
    <col min="8953" max="8953" width="8" customWidth="1"/>
    <col min="8954" max="8954" width="9.109375" customWidth="1"/>
    <col min="8955" max="8955" width="9.77734375" customWidth="1"/>
    <col min="8956" max="8956" width="9" customWidth="1"/>
    <col min="8957" max="8957" width="10.21875" customWidth="1"/>
    <col min="8958" max="8958" width="10.5546875" customWidth="1"/>
    <col min="8959" max="8959" width="9.33203125" customWidth="1"/>
    <col min="8960" max="8960" width="10.44140625" customWidth="1"/>
    <col min="8961" max="8961" width="11" customWidth="1"/>
    <col min="8962" max="8962" width="10.88671875" customWidth="1"/>
    <col min="8963" max="8963" width="10.44140625" customWidth="1"/>
    <col min="8964" max="8964" width="8.77734375" customWidth="1"/>
    <col min="8965" max="8965" width="9.5546875" customWidth="1"/>
    <col min="8966" max="8966" width="9.109375" customWidth="1"/>
    <col min="8967" max="8967" width="8.5546875" customWidth="1"/>
    <col min="8968" max="8968" width="7" customWidth="1"/>
    <col min="8969" max="8969" width="6.77734375" customWidth="1"/>
    <col min="8970" max="8970" width="5.109375" customWidth="1"/>
    <col min="8971" max="8971" width="5" customWidth="1"/>
    <col min="8972" max="8972" width="6.33203125" customWidth="1"/>
    <col min="8973" max="8973" width="6.21875" customWidth="1"/>
    <col min="8974" max="8974" width="6.33203125" customWidth="1"/>
    <col min="8975" max="8975" width="5" customWidth="1"/>
    <col min="8976" max="8976" width="5.109375" customWidth="1"/>
    <col min="8977" max="8977" width="6.33203125" customWidth="1"/>
    <col min="8978" max="8978" width="5" customWidth="1"/>
    <col min="8979" max="8981" width="6.33203125" customWidth="1"/>
    <col min="9209" max="9209" width="8" customWidth="1"/>
    <col min="9210" max="9210" width="9.109375" customWidth="1"/>
    <col min="9211" max="9211" width="9.77734375" customWidth="1"/>
    <col min="9212" max="9212" width="9" customWidth="1"/>
    <col min="9213" max="9213" width="10.21875" customWidth="1"/>
    <col min="9214" max="9214" width="10.5546875" customWidth="1"/>
    <col min="9215" max="9215" width="9.33203125" customWidth="1"/>
    <col min="9216" max="9216" width="10.44140625" customWidth="1"/>
    <col min="9217" max="9217" width="11" customWidth="1"/>
    <col min="9218" max="9218" width="10.88671875" customWidth="1"/>
    <col min="9219" max="9219" width="10.44140625" customWidth="1"/>
    <col min="9220" max="9220" width="8.77734375" customWidth="1"/>
    <col min="9221" max="9221" width="9.5546875" customWidth="1"/>
    <col min="9222" max="9222" width="9.109375" customWidth="1"/>
    <col min="9223" max="9223" width="8.5546875" customWidth="1"/>
    <col min="9224" max="9224" width="7" customWidth="1"/>
    <col min="9225" max="9225" width="6.77734375" customWidth="1"/>
    <col min="9226" max="9226" width="5.109375" customWidth="1"/>
    <col min="9227" max="9227" width="5" customWidth="1"/>
    <col min="9228" max="9228" width="6.33203125" customWidth="1"/>
    <col min="9229" max="9229" width="6.21875" customWidth="1"/>
    <col min="9230" max="9230" width="6.33203125" customWidth="1"/>
    <col min="9231" max="9231" width="5" customWidth="1"/>
    <col min="9232" max="9232" width="5.109375" customWidth="1"/>
    <col min="9233" max="9233" width="6.33203125" customWidth="1"/>
    <col min="9234" max="9234" width="5" customWidth="1"/>
    <col min="9235" max="9237" width="6.33203125" customWidth="1"/>
    <col min="9465" max="9465" width="8" customWidth="1"/>
    <col min="9466" max="9466" width="9.109375" customWidth="1"/>
    <col min="9467" max="9467" width="9.77734375" customWidth="1"/>
    <col min="9468" max="9468" width="9" customWidth="1"/>
    <col min="9469" max="9469" width="10.21875" customWidth="1"/>
    <col min="9470" max="9470" width="10.5546875" customWidth="1"/>
    <col min="9471" max="9471" width="9.33203125" customWidth="1"/>
    <col min="9472" max="9472" width="10.44140625" customWidth="1"/>
    <col min="9473" max="9473" width="11" customWidth="1"/>
    <col min="9474" max="9474" width="10.88671875" customWidth="1"/>
    <col min="9475" max="9475" width="10.44140625" customWidth="1"/>
    <col min="9476" max="9476" width="8.77734375" customWidth="1"/>
    <col min="9477" max="9477" width="9.5546875" customWidth="1"/>
    <col min="9478" max="9478" width="9.109375" customWidth="1"/>
    <col min="9479" max="9479" width="8.5546875" customWidth="1"/>
    <col min="9480" max="9480" width="7" customWidth="1"/>
    <col min="9481" max="9481" width="6.77734375" customWidth="1"/>
    <col min="9482" max="9482" width="5.109375" customWidth="1"/>
    <col min="9483" max="9483" width="5" customWidth="1"/>
    <col min="9484" max="9484" width="6.33203125" customWidth="1"/>
    <col min="9485" max="9485" width="6.21875" customWidth="1"/>
    <col min="9486" max="9486" width="6.33203125" customWidth="1"/>
    <col min="9487" max="9487" width="5" customWidth="1"/>
    <col min="9488" max="9488" width="5.109375" customWidth="1"/>
    <col min="9489" max="9489" width="6.33203125" customWidth="1"/>
    <col min="9490" max="9490" width="5" customWidth="1"/>
    <col min="9491" max="9493" width="6.33203125" customWidth="1"/>
    <col min="9721" max="9721" width="8" customWidth="1"/>
    <col min="9722" max="9722" width="9.109375" customWidth="1"/>
    <col min="9723" max="9723" width="9.77734375" customWidth="1"/>
    <col min="9724" max="9724" width="9" customWidth="1"/>
    <col min="9725" max="9725" width="10.21875" customWidth="1"/>
    <col min="9726" max="9726" width="10.5546875" customWidth="1"/>
    <col min="9727" max="9727" width="9.33203125" customWidth="1"/>
    <col min="9728" max="9728" width="10.44140625" customWidth="1"/>
    <col min="9729" max="9729" width="11" customWidth="1"/>
    <col min="9730" max="9730" width="10.88671875" customWidth="1"/>
    <col min="9731" max="9731" width="10.44140625" customWidth="1"/>
    <col min="9732" max="9732" width="8.77734375" customWidth="1"/>
    <col min="9733" max="9733" width="9.5546875" customWidth="1"/>
    <col min="9734" max="9734" width="9.109375" customWidth="1"/>
    <col min="9735" max="9735" width="8.5546875" customWidth="1"/>
    <col min="9736" max="9736" width="7" customWidth="1"/>
    <col min="9737" max="9737" width="6.77734375" customWidth="1"/>
    <col min="9738" max="9738" width="5.109375" customWidth="1"/>
    <col min="9739" max="9739" width="5" customWidth="1"/>
    <col min="9740" max="9740" width="6.33203125" customWidth="1"/>
    <col min="9741" max="9741" width="6.21875" customWidth="1"/>
    <col min="9742" max="9742" width="6.33203125" customWidth="1"/>
    <col min="9743" max="9743" width="5" customWidth="1"/>
    <col min="9744" max="9744" width="5.109375" customWidth="1"/>
    <col min="9745" max="9745" width="6.33203125" customWidth="1"/>
    <col min="9746" max="9746" width="5" customWidth="1"/>
    <col min="9747" max="9749" width="6.33203125" customWidth="1"/>
    <col min="9977" max="9977" width="8" customWidth="1"/>
    <col min="9978" max="9978" width="9.109375" customWidth="1"/>
    <col min="9979" max="9979" width="9.77734375" customWidth="1"/>
    <col min="9980" max="9980" width="9" customWidth="1"/>
    <col min="9981" max="9981" width="10.21875" customWidth="1"/>
    <col min="9982" max="9982" width="10.5546875" customWidth="1"/>
    <col min="9983" max="9983" width="9.33203125" customWidth="1"/>
    <col min="9984" max="9984" width="10.44140625" customWidth="1"/>
    <col min="9985" max="9985" width="11" customWidth="1"/>
    <col min="9986" max="9986" width="10.88671875" customWidth="1"/>
    <col min="9987" max="9987" width="10.44140625" customWidth="1"/>
    <col min="9988" max="9988" width="8.77734375" customWidth="1"/>
    <col min="9989" max="9989" width="9.5546875" customWidth="1"/>
    <col min="9990" max="9990" width="9.109375" customWidth="1"/>
    <col min="9991" max="9991" width="8.5546875" customWidth="1"/>
    <col min="9992" max="9992" width="7" customWidth="1"/>
    <col min="9993" max="9993" width="6.77734375" customWidth="1"/>
    <col min="9994" max="9994" width="5.109375" customWidth="1"/>
    <col min="9995" max="9995" width="5" customWidth="1"/>
    <col min="9996" max="9996" width="6.33203125" customWidth="1"/>
    <col min="9997" max="9997" width="6.21875" customWidth="1"/>
    <col min="9998" max="9998" width="6.33203125" customWidth="1"/>
    <col min="9999" max="9999" width="5" customWidth="1"/>
    <col min="10000" max="10000" width="5.109375" customWidth="1"/>
    <col min="10001" max="10001" width="6.33203125" customWidth="1"/>
    <col min="10002" max="10002" width="5" customWidth="1"/>
    <col min="10003" max="10005" width="6.33203125" customWidth="1"/>
    <col min="10233" max="10233" width="8" customWidth="1"/>
    <col min="10234" max="10234" width="9.109375" customWidth="1"/>
    <col min="10235" max="10235" width="9.77734375" customWidth="1"/>
    <col min="10236" max="10236" width="9" customWidth="1"/>
    <col min="10237" max="10237" width="10.21875" customWidth="1"/>
    <col min="10238" max="10238" width="10.5546875" customWidth="1"/>
    <col min="10239" max="10239" width="9.33203125" customWidth="1"/>
    <col min="10240" max="10240" width="10.44140625" customWidth="1"/>
    <col min="10241" max="10241" width="11" customWidth="1"/>
    <col min="10242" max="10242" width="10.88671875" customWidth="1"/>
    <col min="10243" max="10243" width="10.44140625" customWidth="1"/>
    <col min="10244" max="10244" width="8.77734375" customWidth="1"/>
    <col min="10245" max="10245" width="9.5546875" customWidth="1"/>
    <col min="10246" max="10246" width="9.109375" customWidth="1"/>
    <col min="10247" max="10247" width="8.5546875" customWidth="1"/>
    <col min="10248" max="10248" width="7" customWidth="1"/>
    <col min="10249" max="10249" width="6.77734375" customWidth="1"/>
    <col min="10250" max="10250" width="5.109375" customWidth="1"/>
    <col min="10251" max="10251" width="5" customWidth="1"/>
    <col min="10252" max="10252" width="6.33203125" customWidth="1"/>
    <col min="10253" max="10253" width="6.21875" customWidth="1"/>
    <col min="10254" max="10254" width="6.33203125" customWidth="1"/>
    <col min="10255" max="10255" width="5" customWidth="1"/>
    <col min="10256" max="10256" width="5.109375" customWidth="1"/>
    <col min="10257" max="10257" width="6.33203125" customWidth="1"/>
    <col min="10258" max="10258" width="5" customWidth="1"/>
    <col min="10259" max="10261" width="6.33203125" customWidth="1"/>
    <col min="10489" max="10489" width="8" customWidth="1"/>
    <col min="10490" max="10490" width="9.109375" customWidth="1"/>
    <col min="10491" max="10491" width="9.77734375" customWidth="1"/>
    <col min="10492" max="10492" width="9" customWidth="1"/>
    <col min="10493" max="10493" width="10.21875" customWidth="1"/>
    <col min="10494" max="10494" width="10.5546875" customWidth="1"/>
    <col min="10495" max="10495" width="9.33203125" customWidth="1"/>
    <col min="10496" max="10496" width="10.44140625" customWidth="1"/>
    <col min="10497" max="10497" width="11" customWidth="1"/>
    <col min="10498" max="10498" width="10.88671875" customWidth="1"/>
    <col min="10499" max="10499" width="10.44140625" customWidth="1"/>
    <col min="10500" max="10500" width="8.77734375" customWidth="1"/>
    <col min="10501" max="10501" width="9.5546875" customWidth="1"/>
    <col min="10502" max="10502" width="9.109375" customWidth="1"/>
    <col min="10503" max="10503" width="8.5546875" customWidth="1"/>
    <col min="10504" max="10504" width="7" customWidth="1"/>
    <col min="10505" max="10505" width="6.77734375" customWidth="1"/>
    <col min="10506" max="10506" width="5.109375" customWidth="1"/>
    <col min="10507" max="10507" width="5" customWidth="1"/>
    <col min="10508" max="10508" width="6.33203125" customWidth="1"/>
    <col min="10509" max="10509" width="6.21875" customWidth="1"/>
    <col min="10510" max="10510" width="6.33203125" customWidth="1"/>
    <col min="10511" max="10511" width="5" customWidth="1"/>
    <col min="10512" max="10512" width="5.109375" customWidth="1"/>
    <col min="10513" max="10513" width="6.33203125" customWidth="1"/>
    <col min="10514" max="10514" width="5" customWidth="1"/>
    <col min="10515" max="10517" width="6.33203125" customWidth="1"/>
    <col min="10745" max="10745" width="8" customWidth="1"/>
    <col min="10746" max="10746" width="9.109375" customWidth="1"/>
    <col min="10747" max="10747" width="9.77734375" customWidth="1"/>
    <col min="10748" max="10748" width="9" customWidth="1"/>
    <col min="10749" max="10749" width="10.21875" customWidth="1"/>
    <col min="10750" max="10750" width="10.5546875" customWidth="1"/>
    <col min="10751" max="10751" width="9.33203125" customWidth="1"/>
    <col min="10752" max="10752" width="10.44140625" customWidth="1"/>
    <col min="10753" max="10753" width="11" customWidth="1"/>
    <col min="10754" max="10754" width="10.88671875" customWidth="1"/>
    <col min="10755" max="10755" width="10.44140625" customWidth="1"/>
    <col min="10756" max="10756" width="8.77734375" customWidth="1"/>
    <col min="10757" max="10757" width="9.5546875" customWidth="1"/>
    <col min="10758" max="10758" width="9.109375" customWidth="1"/>
    <col min="10759" max="10759" width="8.5546875" customWidth="1"/>
    <col min="10760" max="10760" width="7" customWidth="1"/>
    <col min="10761" max="10761" width="6.77734375" customWidth="1"/>
    <col min="10762" max="10762" width="5.109375" customWidth="1"/>
    <col min="10763" max="10763" width="5" customWidth="1"/>
    <col min="10764" max="10764" width="6.33203125" customWidth="1"/>
    <col min="10765" max="10765" width="6.21875" customWidth="1"/>
    <col min="10766" max="10766" width="6.33203125" customWidth="1"/>
    <col min="10767" max="10767" width="5" customWidth="1"/>
    <col min="10768" max="10768" width="5.109375" customWidth="1"/>
    <col min="10769" max="10769" width="6.33203125" customWidth="1"/>
    <col min="10770" max="10770" width="5" customWidth="1"/>
    <col min="10771" max="10773" width="6.33203125" customWidth="1"/>
    <col min="11001" max="11001" width="8" customWidth="1"/>
    <col min="11002" max="11002" width="9.109375" customWidth="1"/>
    <col min="11003" max="11003" width="9.77734375" customWidth="1"/>
    <col min="11004" max="11004" width="9" customWidth="1"/>
    <col min="11005" max="11005" width="10.21875" customWidth="1"/>
    <col min="11006" max="11006" width="10.5546875" customWidth="1"/>
    <col min="11007" max="11007" width="9.33203125" customWidth="1"/>
    <col min="11008" max="11008" width="10.44140625" customWidth="1"/>
    <col min="11009" max="11009" width="11" customWidth="1"/>
    <col min="11010" max="11010" width="10.88671875" customWidth="1"/>
    <col min="11011" max="11011" width="10.44140625" customWidth="1"/>
    <col min="11012" max="11012" width="8.77734375" customWidth="1"/>
    <col min="11013" max="11013" width="9.5546875" customWidth="1"/>
    <col min="11014" max="11014" width="9.109375" customWidth="1"/>
    <col min="11015" max="11015" width="8.5546875" customWidth="1"/>
    <col min="11016" max="11016" width="7" customWidth="1"/>
    <col min="11017" max="11017" width="6.77734375" customWidth="1"/>
    <col min="11018" max="11018" width="5.109375" customWidth="1"/>
    <col min="11019" max="11019" width="5" customWidth="1"/>
    <col min="11020" max="11020" width="6.33203125" customWidth="1"/>
    <col min="11021" max="11021" width="6.21875" customWidth="1"/>
    <col min="11022" max="11022" width="6.33203125" customWidth="1"/>
    <col min="11023" max="11023" width="5" customWidth="1"/>
    <col min="11024" max="11024" width="5.109375" customWidth="1"/>
    <col min="11025" max="11025" width="6.33203125" customWidth="1"/>
    <col min="11026" max="11026" width="5" customWidth="1"/>
    <col min="11027" max="11029" width="6.33203125" customWidth="1"/>
    <col min="11257" max="11257" width="8" customWidth="1"/>
    <col min="11258" max="11258" width="9.109375" customWidth="1"/>
    <col min="11259" max="11259" width="9.77734375" customWidth="1"/>
    <col min="11260" max="11260" width="9" customWidth="1"/>
    <col min="11261" max="11261" width="10.21875" customWidth="1"/>
    <col min="11262" max="11262" width="10.5546875" customWidth="1"/>
    <col min="11263" max="11263" width="9.33203125" customWidth="1"/>
    <col min="11264" max="11264" width="10.44140625" customWidth="1"/>
    <col min="11265" max="11265" width="11" customWidth="1"/>
    <col min="11266" max="11266" width="10.88671875" customWidth="1"/>
    <col min="11267" max="11267" width="10.44140625" customWidth="1"/>
    <col min="11268" max="11268" width="8.77734375" customWidth="1"/>
    <col min="11269" max="11269" width="9.5546875" customWidth="1"/>
    <col min="11270" max="11270" width="9.109375" customWidth="1"/>
    <col min="11271" max="11271" width="8.5546875" customWidth="1"/>
    <col min="11272" max="11272" width="7" customWidth="1"/>
    <col min="11273" max="11273" width="6.77734375" customWidth="1"/>
    <col min="11274" max="11274" width="5.109375" customWidth="1"/>
    <col min="11275" max="11275" width="5" customWidth="1"/>
    <col min="11276" max="11276" width="6.33203125" customWidth="1"/>
    <col min="11277" max="11277" width="6.21875" customWidth="1"/>
    <col min="11278" max="11278" width="6.33203125" customWidth="1"/>
    <col min="11279" max="11279" width="5" customWidth="1"/>
    <col min="11280" max="11280" width="5.109375" customWidth="1"/>
    <col min="11281" max="11281" width="6.33203125" customWidth="1"/>
    <col min="11282" max="11282" width="5" customWidth="1"/>
    <col min="11283" max="11285" width="6.33203125" customWidth="1"/>
    <col min="11513" max="11513" width="8" customWidth="1"/>
    <col min="11514" max="11514" width="9.109375" customWidth="1"/>
    <col min="11515" max="11515" width="9.77734375" customWidth="1"/>
    <col min="11516" max="11516" width="9" customWidth="1"/>
    <col min="11517" max="11517" width="10.21875" customWidth="1"/>
    <col min="11518" max="11518" width="10.5546875" customWidth="1"/>
    <col min="11519" max="11519" width="9.33203125" customWidth="1"/>
    <col min="11520" max="11520" width="10.44140625" customWidth="1"/>
    <col min="11521" max="11521" width="11" customWidth="1"/>
    <col min="11522" max="11522" width="10.88671875" customWidth="1"/>
    <col min="11523" max="11523" width="10.44140625" customWidth="1"/>
    <col min="11524" max="11524" width="8.77734375" customWidth="1"/>
    <col min="11525" max="11525" width="9.5546875" customWidth="1"/>
    <col min="11526" max="11526" width="9.109375" customWidth="1"/>
    <col min="11527" max="11527" width="8.5546875" customWidth="1"/>
    <col min="11528" max="11528" width="7" customWidth="1"/>
    <col min="11529" max="11529" width="6.77734375" customWidth="1"/>
    <col min="11530" max="11530" width="5.109375" customWidth="1"/>
    <col min="11531" max="11531" width="5" customWidth="1"/>
    <col min="11532" max="11532" width="6.33203125" customWidth="1"/>
    <col min="11533" max="11533" width="6.21875" customWidth="1"/>
    <col min="11534" max="11534" width="6.33203125" customWidth="1"/>
    <col min="11535" max="11535" width="5" customWidth="1"/>
    <col min="11536" max="11536" width="5.109375" customWidth="1"/>
    <col min="11537" max="11537" width="6.33203125" customWidth="1"/>
    <col min="11538" max="11538" width="5" customWidth="1"/>
    <col min="11539" max="11541" width="6.33203125" customWidth="1"/>
    <col min="11769" max="11769" width="8" customWidth="1"/>
    <col min="11770" max="11770" width="9.109375" customWidth="1"/>
    <col min="11771" max="11771" width="9.77734375" customWidth="1"/>
    <col min="11772" max="11772" width="9" customWidth="1"/>
    <col min="11773" max="11773" width="10.21875" customWidth="1"/>
    <col min="11774" max="11774" width="10.5546875" customWidth="1"/>
    <col min="11775" max="11775" width="9.33203125" customWidth="1"/>
    <col min="11776" max="11776" width="10.44140625" customWidth="1"/>
    <col min="11777" max="11777" width="11" customWidth="1"/>
    <col min="11778" max="11778" width="10.88671875" customWidth="1"/>
    <col min="11779" max="11779" width="10.44140625" customWidth="1"/>
    <col min="11780" max="11780" width="8.77734375" customWidth="1"/>
    <col min="11781" max="11781" width="9.5546875" customWidth="1"/>
    <col min="11782" max="11782" width="9.109375" customWidth="1"/>
    <col min="11783" max="11783" width="8.5546875" customWidth="1"/>
    <col min="11784" max="11784" width="7" customWidth="1"/>
    <col min="11785" max="11785" width="6.77734375" customWidth="1"/>
    <col min="11786" max="11786" width="5.109375" customWidth="1"/>
    <col min="11787" max="11787" width="5" customWidth="1"/>
    <col min="11788" max="11788" width="6.33203125" customWidth="1"/>
    <col min="11789" max="11789" width="6.21875" customWidth="1"/>
    <col min="11790" max="11790" width="6.33203125" customWidth="1"/>
    <col min="11791" max="11791" width="5" customWidth="1"/>
    <col min="11792" max="11792" width="5.109375" customWidth="1"/>
    <col min="11793" max="11793" width="6.33203125" customWidth="1"/>
    <col min="11794" max="11794" width="5" customWidth="1"/>
    <col min="11795" max="11797" width="6.33203125" customWidth="1"/>
    <col min="12025" max="12025" width="8" customWidth="1"/>
    <col min="12026" max="12026" width="9.109375" customWidth="1"/>
    <col min="12027" max="12027" width="9.77734375" customWidth="1"/>
    <col min="12028" max="12028" width="9" customWidth="1"/>
    <col min="12029" max="12029" width="10.21875" customWidth="1"/>
    <col min="12030" max="12030" width="10.5546875" customWidth="1"/>
    <col min="12031" max="12031" width="9.33203125" customWidth="1"/>
    <col min="12032" max="12032" width="10.44140625" customWidth="1"/>
    <col min="12033" max="12033" width="11" customWidth="1"/>
    <col min="12034" max="12034" width="10.88671875" customWidth="1"/>
    <col min="12035" max="12035" width="10.44140625" customWidth="1"/>
    <col min="12036" max="12036" width="8.77734375" customWidth="1"/>
    <col min="12037" max="12037" width="9.5546875" customWidth="1"/>
    <col min="12038" max="12038" width="9.109375" customWidth="1"/>
    <col min="12039" max="12039" width="8.5546875" customWidth="1"/>
    <col min="12040" max="12040" width="7" customWidth="1"/>
    <col min="12041" max="12041" width="6.77734375" customWidth="1"/>
    <col min="12042" max="12042" width="5.109375" customWidth="1"/>
    <col min="12043" max="12043" width="5" customWidth="1"/>
    <col min="12044" max="12044" width="6.33203125" customWidth="1"/>
    <col min="12045" max="12045" width="6.21875" customWidth="1"/>
    <col min="12046" max="12046" width="6.33203125" customWidth="1"/>
    <col min="12047" max="12047" width="5" customWidth="1"/>
    <col min="12048" max="12048" width="5.109375" customWidth="1"/>
    <col min="12049" max="12049" width="6.33203125" customWidth="1"/>
    <col min="12050" max="12050" width="5" customWidth="1"/>
    <col min="12051" max="12053" width="6.33203125" customWidth="1"/>
    <col min="12281" max="12281" width="8" customWidth="1"/>
    <col min="12282" max="12282" width="9.109375" customWidth="1"/>
    <col min="12283" max="12283" width="9.77734375" customWidth="1"/>
    <col min="12284" max="12284" width="9" customWidth="1"/>
    <col min="12285" max="12285" width="10.21875" customWidth="1"/>
    <col min="12286" max="12286" width="10.5546875" customWidth="1"/>
    <col min="12287" max="12287" width="9.33203125" customWidth="1"/>
    <col min="12288" max="12288" width="10.44140625" customWidth="1"/>
    <col min="12289" max="12289" width="11" customWidth="1"/>
    <col min="12290" max="12290" width="10.88671875" customWidth="1"/>
    <col min="12291" max="12291" width="10.44140625" customWidth="1"/>
    <col min="12292" max="12292" width="8.77734375" customWidth="1"/>
    <col min="12293" max="12293" width="9.5546875" customWidth="1"/>
    <col min="12294" max="12294" width="9.109375" customWidth="1"/>
    <col min="12295" max="12295" width="8.5546875" customWidth="1"/>
    <col min="12296" max="12296" width="7" customWidth="1"/>
    <col min="12297" max="12297" width="6.77734375" customWidth="1"/>
    <col min="12298" max="12298" width="5.109375" customWidth="1"/>
    <col min="12299" max="12299" width="5" customWidth="1"/>
    <col min="12300" max="12300" width="6.33203125" customWidth="1"/>
    <col min="12301" max="12301" width="6.21875" customWidth="1"/>
    <col min="12302" max="12302" width="6.33203125" customWidth="1"/>
    <col min="12303" max="12303" width="5" customWidth="1"/>
    <col min="12304" max="12304" width="5.109375" customWidth="1"/>
    <col min="12305" max="12305" width="6.33203125" customWidth="1"/>
    <col min="12306" max="12306" width="5" customWidth="1"/>
    <col min="12307" max="12309" width="6.33203125" customWidth="1"/>
    <col min="12537" max="12537" width="8" customWidth="1"/>
    <col min="12538" max="12538" width="9.109375" customWidth="1"/>
    <col min="12539" max="12539" width="9.77734375" customWidth="1"/>
    <col min="12540" max="12540" width="9" customWidth="1"/>
    <col min="12541" max="12541" width="10.21875" customWidth="1"/>
    <col min="12542" max="12542" width="10.5546875" customWidth="1"/>
    <col min="12543" max="12543" width="9.33203125" customWidth="1"/>
    <col min="12544" max="12544" width="10.44140625" customWidth="1"/>
    <col min="12545" max="12545" width="11" customWidth="1"/>
    <col min="12546" max="12546" width="10.88671875" customWidth="1"/>
    <col min="12547" max="12547" width="10.44140625" customWidth="1"/>
    <col min="12548" max="12548" width="8.77734375" customWidth="1"/>
    <col min="12549" max="12549" width="9.5546875" customWidth="1"/>
    <col min="12550" max="12550" width="9.109375" customWidth="1"/>
    <col min="12551" max="12551" width="8.5546875" customWidth="1"/>
    <col min="12552" max="12552" width="7" customWidth="1"/>
    <col min="12553" max="12553" width="6.77734375" customWidth="1"/>
    <col min="12554" max="12554" width="5.109375" customWidth="1"/>
    <col min="12555" max="12555" width="5" customWidth="1"/>
    <col min="12556" max="12556" width="6.33203125" customWidth="1"/>
    <col min="12557" max="12557" width="6.21875" customWidth="1"/>
    <col min="12558" max="12558" width="6.33203125" customWidth="1"/>
    <col min="12559" max="12559" width="5" customWidth="1"/>
    <col min="12560" max="12560" width="5.109375" customWidth="1"/>
    <col min="12561" max="12561" width="6.33203125" customWidth="1"/>
    <col min="12562" max="12562" width="5" customWidth="1"/>
    <col min="12563" max="12565" width="6.33203125" customWidth="1"/>
    <col min="12793" max="12793" width="8" customWidth="1"/>
    <col min="12794" max="12794" width="9.109375" customWidth="1"/>
    <col min="12795" max="12795" width="9.77734375" customWidth="1"/>
    <col min="12796" max="12796" width="9" customWidth="1"/>
    <col min="12797" max="12797" width="10.21875" customWidth="1"/>
    <col min="12798" max="12798" width="10.5546875" customWidth="1"/>
    <col min="12799" max="12799" width="9.33203125" customWidth="1"/>
    <col min="12800" max="12800" width="10.44140625" customWidth="1"/>
    <col min="12801" max="12801" width="11" customWidth="1"/>
    <col min="12802" max="12802" width="10.88671875" customWidth="1"/>
    <col min="12803" max="12803" width="10.44140625" customWidth="1"/>
    <col min="12804" max="12804" width="8.77734375" customWidth="1"/>
    <col min="12805" max="12805" width="9.5546875" customWidth="1"/>
    <col min="12806" max="12806" width="9.109375" customWidth="1"/>
    <col min="12807" max="12807" width="8.5546875" customWidth="1"/>
    <col min="12808" max="12808" width="7" customWidth="1"/>
    <col min="12809" max="12809" width="6.77734375" customWidth="1"/>
    <col min="12810" max="12810" width="5.109375" customWidth="1"/>
    <col min="12811" max="12811" width="5" customWidth="1"/>
    <col min="12812" max="12812" width="6.33203125" customWidth="1"/>
    <col min="12813" max="12813" width="6.21875" customWidth="1"/>
    <col min="12814" max="12814" width="6.33203125" customWidth="1"/>
    <col min="12815" max="12815" width="5" customWidth="1"/>
    <col min="12816" max="12816" width="5.109375" customWidth="1"/>
    <col min="12817" max="12817" width="6.33203125" customWidth="1"/>
    <col min="12818" max="12818" width="5" customWidth="1"/>
    <col min="12819" max="12821" width="6.33203125" customWidth="1"/>
    <col min="13049" max="13049" width="8" customWidth="1"/>
    <col min="13050" max="13050" width="9.109375" customWidth="1"/>
    <col min="13051" max="13051" width="9.77734375" customWidth="1"/>
    <col min="13052" max="13052" width="9" customWidth="1"/>
    <col min="13053" max="13053" width="10.21875" customWidth="1"/>
    <col min="13054" max="13054" width="10.5546875" customWidth="1"/>
    <col min="13055" max="13055" width="9.33203125" customWidth="1"/>
    <col min="13056" max="13056" width="10.44140625" customWidth="1"/>
    <col min="13057" max="13057" width="11" customWidth="1"/>
    <col min="13058" max="13058" width="10.88671875" customWidth="1"/>
    <col min="13059" max="13059" width="10.44140625" customWidth="1"/>
    <col min="13060" max="13060" width="8.77734375" customWidth="1"/>
    <col min="13061" max="13061" width="9.5546875" customWidth="1"/>
    <col min="13062" max="13062" width="9.109375" customWidth="1"/>
    <col min="13063" max="13063" width="8.5546875" customWidth="1"/>
    <col min="13064" max="13064" width="7" customWidth="1"/>
    <col min="13065" max="13065" width="6.77734375" customWidth="1"/>
    <col min="13066" max="13066" width="5.109375" customWidth="1"/>
    <col min="13067" max="13067" width="5" customWidth="1"/>
    <col min="13068" max="13068" width="6.33203125" customWidth="1"/>
    <col min="13069" max="13069" width="6.21875" customWidth="1"/>
    <col min="13070" max="13070" width="6.33203125" customWidth="1"/>
    <col min="13071" max="13071" width="5" customWidth="1"/>
    <col min="13072" max="13072" width="5.109375" customWidth="1"/>
    <col min="13073" max="13073" width="6.33203125" customWidth="1"/>
    <col min="13074" max="13074" width="5" customWidth="1"/>
    <col min="13075" max="13077" width="6.33203125" customWidth="1"/>
    <col min="13305" max="13305" width="8" customWidth="1"/>
    <col min="13306" max="13306" width="9.109375" customWidth="1"/>
    <col min="13307" max="13307" width="9.77734375" customWidth="1"/>
    <col min="13308" max="13308" width="9" customWidth="1"/>
    <col min="13309" max="13309" width="10.21875" customWidth="1"/>
    <col min="13310" max="13310" width="10.5546875" customWidth="1"/>
    <col min="13311" max="13311" width="9.33203125" customWidth="1"/>
    <col min="13312" max="13312" width="10.44140625" customWidth="1"/>
    <col min="13313" max="13313" width="11" customWidth="1"/>
    <col min="13314" max="13314" width="10.88671875" customWidth="1"/>
    <col min="13315" max="13315" width="10.44140625" customWidth="1"/>
    <col min="13316" max="13316" width="8.77734375" customWidth="1"/>
    <col min="13317" max="13317" width="9.5546875" customWidth="1"/>
    <col min="13318" max="13318" width="9.109375" customWidth="1"/>
    <col min="13319" max="13319" width="8.5546875" customWidth="1"/>
    <col min="13320" max="13320" width="7" customWidth="1"/>
    <col min="13321" max="13321" width="6.77734375" customWidth="1"/>
    <col min="13322" max="13322" width="5.109375" customWidth="1"/>
    <col min="13323" max="13323" width="5" customWidth="1"/>
    <col min="13324" max="13324" width="6.33203125" customWidth="1"/>
    <col min="13325" max="13325" width="6.21875" customWidth="1"/>
    <col min="13326" max="13326" width="6.33203125" customWidth="1"/>
    <col min="13327" max="13327" width="5" customWidth="1"/>
    <col min="13328" max="13328" width="5.109375" customWidth="1"/>
    <col min="13329" max="13329" width="6.33203125" customWidth="1"/>
    <col min="13330" max="13330" width="5" customWidth="1"/>
    <col min="13331" max="13333" width="6.33203125" customWidth="1"/>
    <col min="13561" max="13561" width="8" customWidth="1"/>
    <col min="13562" max="13562" width="9.109375" customWidth="1"/>
    <col min="13563" max="13563" width="9.77734375" customWidth="1"/>
    <col min="13564" max="13564" width="9" customWidth="1"/>
    <col min="13565" max="13565" width="10.21875" customWidth="1"/>
    <col min="13566" max="13566" width="10.5546875" customWidth="1"/>
    <col min="13567" max="13567" width="9.33203125" customWidth="1"/>
    <col min="13568" max="13568" width="10.44140625" customWidth="1"/>
    <col min="13569" max="13569" width="11" customWidth="1"/>
    <col min="13570" max="13570" width="10.88671875" customWidth="1"/>
    <col min="13571" max="13571" width="10.44140625" customWidth="1"/>
    <col min="13572" max="13572" width="8.77734375" customWidth="1"/>
    <col min="13573" max="13573" width="9.5546875" customWidth="1"/>
    <col min="13574" max="13574" width="9.109375" customWidth="1"/>
    <col min="13575" max="13575" width="8.5546875" customWidth="1"/>
    <col min="13576" max="13576" width="7" customWidth="1"/>
    <col min="13577" max="13577" width="6.77734375" customWidth="1"/>
    <col min="13578" max="13578" width="5.109375" customWidth="1"/>
    <col min="13579" max="13579" width="5" customWidth="1"/>
    <col min="13580" max="13580" width="6.33203125" customWidth="1"/>
    <col min="13581" max="13581" width="6.21875" customWidth="1"/>
    <col min="13582" max="13582" width="6.33203125" customWidth="1"/>
    <col min="13583" max="13583" width="5" customWidth="1"/>
    <col min="13584" max="13584" width="5.109375" customWidth="1"/>
    <col min="13585" max="13585" width="6.33203125" customWidth="1"/>
    <col min="13586" max="13586" width="5" customWidth="1"/>
    <col min="13587" max="13589" width="6.33203125" customWidth="1"/>
    <col min="13817" max="13817" width="8" customWidth="1"/>
    <col min="13818" max="13818" width="9.109375" customWidth="1"/>
    <col min="13819" max="13819" width="9.77734375" customWidth="1"/>
    <col min="13820" max="13820" width="9" customWidth="1"/>
    <col min="13821" max="13821" width="10.21875" customWidth="1"/>
    <col min="13822" max="13822" width="10.5546875" customWidth="1"/>
    <col min="13823" max="13823" width="9.33203125" customWidth="1"/>
    <col min="13824" max="13824" width="10.44140625" customWidth="1"/>
    <col min="13825" max="13825" width="11" customWidth="1"/>
    <col min="13826" max="13826" width="10.88671875" customWidth="1"/>
    <col min="13827" max="13827" width="10.44140625" customWidth="1"/>
    <col min="13828" max="13828" width="8.77734375" customWidth="1"/>
    <col min="13829" max="13829" width="9.5546875" customWidth="1"/>
    <col min="13830" max="13830" width="9.109375" customWidth="1"/>
    <col min="13831" max="13831" width="8.5546875" customWidth="1"/>
    <col min="13832" max="13832" width="7" customWidth="1"/>
    <col min="13833" max="13833" width="6.77734375" customWidth="1"/>
    <col min="13834" max="13834" width="5.109375" customWidth="1"/>
    <col min="13835" max="13835" width="5" customWidth="1"/>
    <col min="13836" max="13836" width="6.33203125" customWidth="1"/>
    <col min="13837" max="13837" width="6.21875" customWidth="1"/>
    <col min="13838" max="13838" width="6.33203125" customWidth="1"/>
    <col min="13839" max="13839" width="5" customWidth="1"/>
    <col min="13840" max="13840" width="5.109375" customWidth="1"/>
    <col min="13841" max="13841" width="6.33203125" customWidth="1"/>
    <col min="13842" max="13842" width="5" customWidth="1"/>
    <col min="13843" max="13845" width="6.33203125" customWidth="1"/>
    <col min="14073" max="14073" width="8" customWidth="1"/>
    <col min="14074" max="14074" width="9.109375" customWidth="1"/>
    <col min="14075" max="14075" width="9.77734375" customWidth="1"/>
    <col min="14076" max="14076" width="9" customWidth="1"/>
    <col min="14077" max="14077" width="10.21875" customWidth="1"/>
    <col min="14078" max="14078" width="10.5546875" customWidth="1"/>
    <col min="14079" max="14079" width="9.33203125" customWidth="1"/>
    <col min="14080" max="14080" width="10.44140625" customWidth="1"/>
    <col min="14081" max="14081" width="11" customWidth="1"/>
    <col min="14082" max="14082" width="10.88671875" customWidth="1"/>
    <col min="14083" max="14083" width="10.44140625" customWidth="1"/>
    <col min="14084" max="14084" width="8.77734375" customWidth="1"/>
    <col min="14085" max="14085" width="9.5546875" customWidth="1"/>
    <col min="14086" max="14086" width="9.109375" customWidth="1"/>
    <col min="14087" max="14087" width="8.5546875" customWidth="1"/>
    <col min="14088" max="14088" width="7" customWidth="1"/>
    <col min="14089" max="14089" width="6.77734375" customWidth="1"/>
    <col min="14090" max="14090" width="5.109375" customWidth="1"/>
    <col min="14091" max="14091" width="5" customWidth="1"/>
    <col min="14092" max="14092" width="6.33203125" customWidth="1"/>
    <col min="14093" max="14093" width="6.21875" customWidth="1"/>
    <col min="14094" max="14094" width="6.33203125" customWidth="1"/>
    <col min="14095" max="14095" width="5" customWidth="1"/>
    <col min="14096" max="14096" width="5.109375" customWidth="1"/>
    <col min="14097" max="14097" width="6.33203125" customWidth="1"/>
    <col min="14098" max="14098" width="5" customWidth="1"/>
    <col min="14099" max="14101" width="6.33203125" customWidth="1"/>
    <col min="14329" max="14329" width="8" customWidth="1"/>
    <col min="14330" max="14330" width="9.109375" customWidth="1"/>
    <col min="14331" max="14331" width="9.77734375" customWidth="1"/>
    <col min="14332" max="14332" width="9" customWidth="1"/>
    <col min="14333" max="14333" width="10.21875" customWidth="1"/>
    <col min="14334" max="14334" width="10.5546875" customWidth="1"/>
    <col min="14335" max="14335" width="9.33203125" customWidth="1"/>
    <col min="14336" max="14336" width="10.44140625" customWidth="1"/>
    <col min="14337" max="14337" width="11" customWidth="1"/>
    <col min="14338" max="14338" width="10.88671875" customWidth="1"/>
    <col min="14339" max="14339" width="10.44140625" customWidth="1"/>
    <col min="14340" max="14340" width="8.77734375" customWidth="1"/>
    <col min="14341" max="14341" width="9.5546875" customWidth="1"/>
    <col min="14342" max="14342" width="9.109375" customWidth="1"/>
    <col min="14343" max="14343" width="8.5546875" customWidth="1"/>
    <col min="14344" max="14344" width="7" customWidth="1"/>
    <col min="14345" max="14345" width="6.77734375" customWidth="1"/>
    <col min="14346" max="14346" width="5.109375" customWidth="1"/>
    <col min="14347" max="14347" width="5" customWidth="1"/>
    <col min="14348" max="14348" width="6.33203125" customWidth="1"/>
    <col min="14349" max="14349" width="6.21875" customWidth="1"/>
    <col min="14350" max="14350" width="6.33203125" customWidth="1"/>
    <col min="14351" max="14351" width="5" customWidth="1"/>
    <col min="14352" max="14352" width="5.109375" customWidth="1"/>
    <col min="14353" max="14353" width="6.33203125" customWidth="1"/>
    <col min="14354" max="14354" width="5" customWidth="1"/>
    <col min="14355" max="14357" width="6.33203125" customWidth="1"/>
    <col min="14585" max="14585" width="8" customWidth="1"/>
    <col min="14586" max="14586" width="9.109375" customWidth="1"/>
    <col min="14587" max="14587" width="9.77734375" customWidth="1"/>
    <col min="14588" max="14588" width="9" customWidth="1"/>
    <col min="14589" max="14589" width="10.21875" customWidth="1"/>
    <col min="14590" max="14590" width="10.5546875" customWidth="1"/>
    <col min="14591" max="14591" width="9.33203125" customWidth="1"/>
    <col min="14592" max="14592" width="10.44140625" customWidth="1"/>
    <col min="14593" max="14593" width="11" customWidth="1"/>
    <col min="14594" max="14594" width="10.88671875" customWidth="1"/>
    <col min="14595" max="14595" width="10.44140625" customWidth="1"/>
    <col min="14596" max="14596" width="8.77734375" customWidth="1"/>
    <col min="14597" max="14597" width="9.5546875" customWidth="1"/>
    <col min="14598" max="14598" width="9.109375" customWidth="1"/>
    <col min="14599" max="14599" width="8.5546875" customWidth="1"/>
    <col min="14600" max="14600" width="7" customWidth="1"/>
    <col min="14601" max="14601" width="6.77734375" customWidth="1"/>
    <col min="14602" max="14602" width="5.109375" customWidth="1"/>
    <col min="14603" max="14603" width="5" customWidth="1"/>
    <col min="14604" max="14604" width="6.33203125" customWidth="1"/>
    <col min="14605" max="14605" width="6.21875" customWidth="1"/>
    <col min="14606" max="14606" width="6.33203125" customWidth="1"/>
    <col min="14607" max="14607" width="5" customWidth="1"/>
    <col min="14608" max="14608" width="5.109375" customWidth="1"/>
    <col min="14609" max="14609" width="6.33203125" customWidth="1"/>
    <col min="14610" max="14610" width="5" customWidth="1"/>
    <col min="14611" max="14613" width="6.33203125" customWidth="1"/>
    <col min="14841" max="14841" width="8" customWidth="1"/>
    <col min="14842" max="14842" width="9.109375" customWidth="1"/>
    <col min="14843" max="14843" width="9.77734375" customWidth="1"/>
    <col min="14844" max="14844" width="9" customWidth="1"/>
    <col min="14845" max="14845" width="10.21875" customWidth="1"/>
    <col min="14846" max="14846" width="10.5546875" customWidth="1"/>
    <col min="14847" max="14847" width="9.33203125" customWidth="1"/>
    <col min="14848" max="14848" width="10.44140625" customWidth="1"/>
    <col min="14849" max="14849" width="11" customWidth="1"/>
    <col min="14850" max="14850" width="10.88671875" customWidth="1"/>
    <col min="14851" max="14851" width="10.44140625" customWidth="1"/>
    <col min="14852" max="14852" width="8.77734375" customWidth="1"/>
    <col min="14853" max="14853" width="9.5546875" customWidth="1"/>
    <col min="14854" max="14854" width="9.109375" customWidth="1"/>
    <col min="14855" max="14855" width="8.5546875" customWidth="1"/>
    <col min="14856" max="14856" width="7" customWidth="1"/>
    <col min="14857" max="14857" width="6.77734375" customWidth="1"/>
    <col min="14858" max="14858" width="5.109375" customWidth="1"/>
    <col min="14859" max="14859" width="5" customWidth="1"/>
    <col min="14860" max="14860" width="6.33203125" customWidth="1"/>
    <col min="14861" max="14861" width="6.21875" customWidth="1"/>
    <col min="14862" max="14862" width="6.33203125" customWidth="1"/>
    <col min="14863" max="14863" width="5" customWidth="1"/>
    <col min="14864" max="14864" width="5.109375" customWidth="1"/>
    <col min="14865" max="14865" width="6.33203125" customWidth="1"/>
    <col min="14866" max="14866" width="5" customWidth="1"/>
    <col min="14867" max="14869" width="6.33203125" customWidth="1"/>
    <col min="15097" max="15097" width="8" customWidth="1"/>
    <col min="15098" max="15098" width="9.109375" customWidth="1"/>
    <col min="15099" max="15099" width="9.77734375" customWidth="1"/>
    <col min="15100" max="15100" width="9" customWidth="1"/>
    <col min="15101" max="15101" width="10.21875" customWidth="1"/>
    <col min="15102" max="15102" width="10.5546875" customWidth="1"/>
    <col min="15103" max="15103" width="9.33203125" customWidth="1"/>
    <col min="15104" max="15104" width="10.44140625" customWidth="1"/>
    <col min="15105" max="15105" width="11" customWidth="1"/>
    <col min="15106" max="15106" width="10.88671875" customWidth="1"/>
    <col min="15107" max="15107" width="10.44140625" customWidth="1"/>
    <col min="15108" max="15108" width="8.77734375" customWidth="1"/>
    <col min="15109" max="15109" width="9.5546875" customWidth="1"/>
    <col min="15110" max="15110" width="9.109375" customWidth="1"/>
    <col min="15111" max="15111" width="8.5546875" customWidth="1"/>
    <col min="15112" max="15112" width="7" customWidth="1"/>
    <col min="15113" max="15113" width="6.77734375" customWidth="1"/>
    <col min="15114" max="15114" width="5.109375" customWidth="1"/>
    <col min="15115" max="15115" width="5" customWidth="1"/>
    <col min="15116" max="15116" width="6.33203125" customWidth="1"/>
    <col min="15117" max="15117" width="6.21875" customWidth="1"/>
    <col min="15118" max="15118" width="6.33203125" customWidth="1"/>
    <col min="15119" max="15119" width="5" customWidth="1"/>
    <col min="15120" max="15120" width="5.109375" customWidth="1"/>
    <col min="15121" max="15121" width="6.33203125" customWidth="1"/>
    <col min="15122" max="15122" width="5" customWidth="1"/>
    <col min="15123" max="15125" width="6.33203125" customWidth="1"/>
    <col min="15353" max="15353" width="8" customWidth="1"/>
    <col min="15354" max="15354" width="9.109375" customWidth="1"/>
    <col min="15355" max="15355" width="9.77734375" customWidth="1"/>
    <col min="15356" max="15356" width="9" customWidth="1"/>
    <col min="15357" max="15357" width="10.21875" customWidth="1"/>
    <col min="15358" max="15358" width="10.5546875" customWidth="1"/>
    <col min="15359" max="15359" width="9.33203125" customWidth="1"/>
    <col min="15360" max="15360" width="10.44140625" customWidth="1"/>
    <col min="15361" max="15361" width="11" customWidth="1"/>
    <col min="15362" max="15362" width="10.88671875" customWidth="1"/>
    <col min="15363" max="15363" width="10.44140625" customWidth="1"/>
    <col min="15364" max="15364" width="8.77734375" customWidth="1"/>
    <col min="15365" max="15365" width="9.5546875" customWidth="1"/>
    <col min="15366" max="15366" width="9.109375" customWidth="1"/>
    <col min="15367" max="15367" width="8.5546875" customWidth="1"/>
    <col min="15368" max="15368" width="7" customWidth="1"/>
    <col min="15369" max="15369" width="6.77734375" customWidth="1"/>
    <col min="15370" max="15370" width="5.109375" customWidth="1"/>
    <col min="15371" max="15371" width="5" customWidth="1"/>
    <col min="15372" max="15372" width="6.33203125" customWidth="1"/>
    <col min="15373" max="15373" width="6.21875" customWidth="1"/>
    <col min="15374" max="15374" width="6.33203125" customWidth="1"/>
    <col min="15375" max="15375" width="5" customWidth="1"/>
    <col min="15376" max="15376" width="5.109375" customWidth="1"/>
    <col min="15377" max="15377" width="6.33203125" customWidth="1"/>
    <col min="15378" max="15378" width="5" customWidth="1"/>
    <col min="15379" max="15381" width="6.33203125" customWidth="1"/>
    <col min="15609" max="15609" width="8" customWidth="1"/>
    <col min="15610" max="15610" width="9.109375" customWidth="1"/>
    <col min="15611" max="15611" width="9.77734375" customWidth="1"/>
    <col min="15612" max="15612" width="9" customWidth="1"/>
    <col min="15613" max="15613" width="10.21875" customWidth="1"/>
    <col min="15614" max="15614" width="10.5546875" customWidth="1"/>
    <col min="15615" max="15615" width="9.33203125" customWidth="1"/>
    <col min="15616" max="15616" width="10.44140625" customWidth="1"/>
    <col min="15617" max="15617" width="11" customWidth="1"/>
    <col min="15618" max="15618" width="10.88671875" customWidth="1"/>
    <col min="15619" max="15619" width="10.44140625" customWidth="1"/>
    <col min="15620" max="15620" width="8.77734375" customWidth="1"/>
    <col min="15621" max="15621" width="9.5546875" customWidth="1"/>
    <col min="15622" max="15622" width="9.109375" customWidth="1"/>
    <col min="15623" max="15623" width="8.5546875" customWidth="1"/>
    <col min="15624" max="15624" width="7" customWidth="1"/>
    <col min="15625" max="15625" width="6.77734375" customWidth="1"/>
    <col min="15626" max="15626" width="5.109375" customWidth="1"/>
    <col min="15627" max="15627" width="5" customWidth="1"/>
    <col min="15628" max="15628" width="6.33203125" customWidth="1"/>
    <col min="15629" max="15629" width="6.21875" customWidth="1"/>
    <col min="15630" max="15630" width="6.33203125" customWidth="1"/>
    <col min="15631" max="15631" width="5" customWidth="1"/>
    <col min="15632" max="15632" width="5.109375" customWidth="1"/>
    <col min="15633" max="15633" width="6.33203125" customWidth="1"/>
    <col min="15634" max="15634" width="5" customWidth="1"/>
    <col min="15635" max="15637" width="6.33203125" customWidth="1"/>
    <col min="15865" max="15865" width="8" customWidth="1"/>
    <col min="15866" max="15866" width="9.109375" customWidth="1"/>
    <col min="15867" max="15867" width="9.77734375" customWidth="1"/>
    <col min="15868" max="15868" width="9" customWidth="1"/>
    <col min="15869" max="15869" width="10.21875" customWidth="1"/>
    <col min="15870" max="15870" width="10.5546875" customWidth="1"/>
    <col min="15871" max="15871" width="9.33203125" customWidth="1"/>
    <col min="15872" max="15872" width="10.44140625" customWidth="1"/>
    <col min="15873" max="15873" width="11" customWidth="1"/>
    <col min="15874" max="15874" width="10.88671875" customWidth="1"/>
    <col min="15875" max="15875" width="10.44140625" customWidth="1"/>
    <col min="15876" max="15876" width="8.77734375" customWidth="1"/>
    <col min="15877" max="15877" width="9.5546875" customWidth="1"/>
    <col min="15878" max="15878" width="9.109375" customWidth="1"/>
    <col min="15879" max="15879" width="8.5546875" customWidth="1"/>
    <col min="15880" max="15880" width="7" customWidth="1"/>
    <col min="15881" max="15881" width="6.77734375" customWidth="1"/>
    <col min="15882" max="15882" width="5.109375" customWidth="1"/>
    <col min="15883" max="15883" width="5" customWidth="1"/>
    <col min="15884" max="15884" width="6.33203125" customWidth="1"/>
    <col min="15885" max="15885" width="6.21875" customWidth="1"/>
    <col min="15886" max="15886" width="6.33203125" customWidth="1"/>
    <col min="15887" max="15887" width="5" customWidth="1"/>
    <col min="15888" max="15888" width="5.109375" customWidth="1"/>
    <col min="15889" max="15889" width="6.33203125" customWidth="1"/>
    <col min="15890" max="15890" width="5" customWidth="1"/>
    <col min="15891" max="15893" width="6.33203125" customWidth="1"/>
    <col min="16121" max="16121" width="8" customWidth="1"/>
    <col min="16122" max="16122" width="9.109375" customWidth="1"/>
    <col min="16123" max="16123" width="9.77734375" customWidth="1"/>
    <col min="16124" max="16124" width="9" customWidth="1"/>
    <col min="16125" max="16125" width="10.21875" customWidth="1"/>
    <col min="16126" max="16126" width="10.5546875" customWidth="1"/>
    <col min="16127" max="16127" width="9.33203125" customWidth="1"/>
    <col min="16128" max="16128" width="10.44140625" customWidth="1"/>
    <col min="16129" max="16129" width="11" customWidth="1"/>
    <col min="16130" max="16130" width="10.88671875" customWidth="1"/>
    <col min="16131" max="16131" width="10.44140625" customWidth="1"/>
    <col min="16132" max="16132" width="8.77734375" customWidth="1"/>
    <col min="16133" max="16133" width="9.5546875" customWidth="1"/>
    <col min="16134" max="16134" width="9.109375" customWidth="1"/>
    <col min="16135" max="16135" width="8.5546875" customWidth="1"/>
    <col min="16136" max="16136" width="7" customWidth="1"/>
    <col min="16137" max="16137" width="6.77734375" customWidth="1"/>
    <col min="16138" max="16138" width="5.109375" customWidth="1"/>
    <col min="16139" max="16139" width="5" customWidth="1"/>
    <col min="16140" max="16140" width="6.33203125" customWidth="1"/>
    <col min="16141" max="16141" width="6.21875" customWidth="1"/>
    <col min="16142" max="16142" width="6.33203125" customWidth="1"/>
    <col min="16143" max="16143" width="5" customWidth="1"/>
    <col min="16144" max="16144" width="5.109375" customWidth="1"/>
    <col min="16145" max="16145" width="6.33203125" customWidth="1"/>
    <col min="16146" max="16146" width="5" customWidth="1"/>
    <col min="16147" max="16149" width="6.33203125" customWidth="1"/>
  </cols>
  <sheetData>
    <row r="1" spans="1:26" ht="18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17" customFormat="1" ht="30" customHeight="1">
      <c r="A2" s="473" t="s">
        <v>242</v>
      </c>
      <c r="B2" s="473"/>
      <c r="C2" s="473"/>
      <c r="D2" s="473"/>
      <c r="E2" s="473"/>
      <c r="F2" s="473"/>
      <c r="G2" s="473"/>
      <c r="H2" s="473"/>
      <c r="I2" s="474" t="s">
        <v>243</v>
      </c>
      <c r="J2" s="474"/>
      <c r="K2" s="474"/>
      <c r="L2" s="474"/>
      <c r="M2" s="474"/>
      <c r="N2" s="474"/>
      <c r="O2" s="474"/>
      <c r="P2" s="474"/>
      <c r="Q2" s="475" t="s">
        <v>244</v>
      </c>
      <c r="R2" s="475"/>
      <c r="S2" s="475"/>
      <c r="T2" s="475"/>
      <c r="U2" s="475"/>
      <c r="V2" s="475"/>
      <c r="W2" s="475"/>
      <c r="X2" s="475"/>
      <c r="Y2" s="475"/>
      <c r="Z2" s="475"/>
    </row>
    <row r="3" spans="1:26" s="17" customFormat="1" ht="24.95" customHeight="1">
      <c r="A3" s="127"/>
      <c r="B3" s="127"/>
      <c r="C3" s="127"/>
      <c r="D3" s="127"/>
      <c r="E3" s="127"/>
      <c r="F3" s="127"/>
      <c r="G3" s="127"/>
      <c r="H3" s="127"/>
      <c r="I3" s="129"/>
      <c r="J3" s="129"/>
      <c r="K3" s="129"/>
      <c r="L3" s="129"/>
      <c r="M3" s="129"/>
      <c r="N3" s="129"/>
      <c r="O3" s="129"/>
      <c r="P3" s="271"/>
      <c r="Q3" s="476" t="s">
        <v>245</v>
      </c>
      <c r="R3" s="476"/>
      <c r="S3" s="476"/>
      <c r="T3" s="476"/>
      <c r="U3" s="476"/>
      <c r="V3" s="476"/>
      <c r="W3" s="476"/>
      <c r="X3" s="476"/>
      <c r="Y3" s="476"/>
      <c r="Z3" s="476"/>
    </row>
    <row r="4" spans="1:26" s="18" customFormat="1" ht="18" customHeight="1" thickBot="1">
      <c r="A4" s="584" t="s">
        <v>583</v>
      </c>
      <c r="B4" s="584"/>
      <c r="C4" s="584"/>
      <c r="D4" s="269"/>
      <c r="E4" s="269"/>
      <c r="F4" s="269"/>
      <c r="G4" s="269"/>
      <c r="H4" s="269"/>
      <c r="I4" s="269"/>
      <c r="J4" s="269"/>
      <c r="K4" s="269"/>
      <c r="L4" s="572" t="s">
        <v>582</v>
      </c>
      <c r="M4" s="572"/>
      <c r="N4" s="572"/>
      <c r="O4" s="572"/>
      <c r="P4" s="572"/>
      <c r="Q4" s="584" t="s">
        <v>584</v>
      </c>
      <c r="R4" s="584"/>
      <c r="S4" s="584"/>
      <c r="T4" s="270"/>
      <c r="U4" s="270"/>
      <c r="V4" s="270"/>
      <c r="W4" s="575"/>
      <c r="X4" s="575"/>
      <c r="Y4" s="575"/>
      <c r="Z4" s="575"/>
    </row>
    <row r="5" spans="1:26" s="70" customFormat="1" ht="15.95" customHeight="1">
      <c r="A5" s="272" t="s">
        <v>151</v>
      </c>
      <c r="B5" s="486" t="s">
        <v>152</v>
      </c>
      <c r="C5" s="491"/>
      <c r="D5" s="486" t="s">
        <v>153</v>
      </c>
      <c r="E5" s="491"/>
      <c r="F5" s="421" t="s">
        <v>154</v>
      </c>
      <c r="G5" s="421" t="s">
        <v>155</v>
      </c>
      <c r="H5" s="420" t="s">
        <v>156</v>
      </c>
      <c r="I5" s="421" t="s">
        <v>174</v>
      </c>
      <c r="J5" s="486" t="s">
        <v>175</v>
      </c>
      <c r="K5" s="487"/>
      <c r="L5" s="487"/>
      <c r="M5" s="487"/>
      <c r="N5" s="487"/>
      <c r="O5" s="491"/>
      <c r="P5" s="403" t="s">
        <v>151</v>
      </c>
      <c r="Q5" s="272" t="s">
        <v>151</v>
      </c>
      <c r="R5" s="493" t="s">
        <v>227</v>
      </c>
      <c r="S5" s="481"/>
      <c r="T5" s="481"/>
      <c r="U5" s="481"/>
      <c r="V5" s="481"/>
      <c r="W5" s="481"/>
      <c r="X5" s="481"/>
      <c r="Y5" s="481"/>
      <c r="Z5" s="481"/>
    </row>
    <row r="6" spans="1:26" s="70" customFormat="1" ht="15.95" customHeight="1">
      <c r="A6" s="273"/>
      <c r="B6" s="478" t="s">
        <v>176</v>
      </c>
      <c r="C6" s="477"/>
      <c r="D6" s="478" t="s">
        <v>177</v>
      </c>
      <c r="E6" s="477"/>
      <c r="F6" s="427" t="s">
        <v>158</v>
      </c>
      <c r="G6" s="427"/>
      <c r="H6" s="426"/>
      <c r="I6" s="427" t="s">
        <v>159</v>
      </c>
      <c r="J6" s="426" t="s">
        <v>178</v>
      </c>
      <c r="K6" s="275" t="s">
        <v>160</v>
      </c>
      <c r="L6" s="275" t="s">
        <v>179</v>
      </c>
      <c r="M6" s="275" t="s">
        <v>161</v>
      </c>
      <c r="N6" s="276" t="s">
        <v>426</v>
      </c>
      <c r="O6" s="424" t="s">
        <v>180</v>
      </c>
      <c r="P6" s="404"/>
      <c r="Q6" s="273"/>
      <c r="R6" s="479" t="s">
        <v>231</v>
      </c>
      <c r="S6" s="480"/>
      <c r="T6" s="480"/>
      <c r="U6" s="480"/>
      <c r="V6" s="480"/>
      <c r="W6" s="480"/>
      <c r="X6" s="480"/>
      <c r="Y6" s="480"/>
      <c r="Z6" s="480"/>
    </row>
    <row r="7" spans="1:26" s="70" customFormat="1" ht="15.95" customHeight="1">
      <c r="A7" s="273"/>
      <c r="B7" s="427" t="s">
        <v>162</v>
      </c>
      <c r="C7" s="427" t="s">
        <v>163</v>
      </c>
      <c r="D7" s="427" t="s">
        <v>162</v>
      </c>
      <c r="E7" s="427" t="s">
        <v>163</v>
      </c>
      <c r="F7" s="277" t="s">
        <v>182</v>
      </c>
      <c r="G7" s="427"/>
      <c r="H7" s="426"/>
      <c r="I7" s="427"/>
      <c r="J7" s="574"/>
      <c r="K7" s="427"/>
      <c r="L7" s="427"/>
      <c r="M7" s="278"/>
      <c r="N7" s="274"/>
      <c r="O7" s="426"/>
      <c r="P7" s="404"/>
      <c r="Q7" s="273"/>
      <c r="R7" s="479" t="s">
        <v>234</v>
      </c>
      <c r="S7" s="494"/>
      <c r="T7" s="494"/>
      <c r="U7" s="495"/>
      <c r="V7" s="589" t="s">
        <v>585</v>
      </c>
      <c r="W7" s="590"/>
      <c r="X7" s="590"/>
      <c r="Y7" s="590"/>
      <c r="Z7" s="590"/>
    </row>
    <row r="8" spans="1:26" s="70" customFormat="1" ht="15.95" customHeight="1">
      <c r="A8" s="273"/>
      <c r="B8" s="427"/>
      <c r="C8" s="427"/>
      <c r="D8" s="427"/>
      <c r="E8" s="427"/>
      <c r="F8" s="429" t="s">
        <v>183</v>
      </c>
      <c r="G8" s="429" t="s">
        <v>184</v>
      </c>
      <c r="H8" s="428" t="s">
        <v>185</v>
      </c>
      <c r="I8" s="427"/>
      <c r="J8" s="574"/>
      <c r="K8" s="427"/>
      <c r="L8" s="427"/>
      <c r="M8" s="427"/>
      <c r="N8" s="274"/>
      <c r="O8" s="426"/>
      <c r="P8" s="404"/>
      <c r="Q8" s="273"/>
      <c r="R8" s="276" t="s">
        <v>237</v>
      </c>
      <c r="S8" s="276" t="s">
        <v>238</v>
      </c>
      <c r="T8" s="276" t="s">
        <v>239</v>
      </c>
      <c r="U8" s="276" t="s">
        <v>240</v>
      </c>
      <c r="V8" s="276" t="s">
        <v>209</v>
      </c>
      <c r="W8" s="282" t="s">
        <v>210</v>
      </c>
      <c r="X8" s="282" t="s">
        <v>239</v>
      </c>
      <c r="Y8" s="276" t="s">
        <v>211</v>
      </c>
      <c r="Z8" s="431" t="s">
        <v>212</v>
      </c>
    </row>
    <row r="9" spans="1:26" s="70" customFormat="1" ht="15.95" customHeight="1">
      <c r="A9" s="279"/>
      <c r="B9" s="429"/>
      <c r="C9" s="429"/>
      <c r="D9" s="429"/>
      <c r="E9" s="429"/>
      <c r="F9" s="429" t="s">
        <v>191</v>
      </c>
      <c r="G9" s="429" t="s">
        <v>192</v>
      </c>
      <c r="H9" s="428" t="s">
        <v>193</v>
      </c>
      <c r="I9" s="427"/>
      <c r="J9" s="574"/>
      <c r="K9" s="427"/>
      <c r="L9" s="427"/>
      <c r="M9" s="427"/>
      <c r="N9" s="274"/>
      <c r="O9" s="426"/>
      <c r="P9" s="405"/>
      <c r="Q9" s="279"/>
      <c r="R9" s="287"/>
      <c r="S9" s="287"/>
      <c r="T9" s="287" t="s">
        <v>217</v>
      </c>
      <c r="U9" s="287"/>
      <c r="V9" s="428"/>
      <c r="W9" s="428"/>
      <c r="X9" s="428" t="s">
        <v>216</v>
      </c>
      <c r="Y9" s="287"/>
      <c r="Z9" s="288"/>
    </row>
    <row r="10" spans="1:26" s="70" customFormat="1" ht="15.95" customHeight="1">
      <c r="A10" s="280" t="s">
        <v>75</v>
      </c>
      <c r="B10" s="423" t="s">
        <v>166</v>
      </c>
      <c r="C10" s="423" t="s">
        <v>167</v>
      </c>
      <c r="D10" s="423" t="s">
        <v>166</v>
      </c>
      <c r="E10" s="423" t="s">
        <v>167</v>
      </c>
      <c r="F10" s="423" t="s">
        <v>197</v>
      </c>
      <c r="G10" s="423" t="s">
        <v>193</v>
      </c>
      <c r="H10" s="422" t="s">
        <v>198</v>
      </c>
      <c r="I10" s="423" t="s">
        <v>199</v>
      </c>
      <c r="J10" s="281" t="s">
        <v>5</v>
      </c>
      <c r="K10" s="423" t="s">
        <v>200</v>
      </c>
      <c r="L10" s="423" t="s">
        <v>201</v>
      </c>
      <c r="M10" s="423" t="s">
        <v>170</v>
      </c>
      <c r="N10" s="281" t="s">
        <v>202</v>
      </c>
      <c r="O10" s="422" t="s">
        <v>203</v>
      </c>
      <c r="P10" s="406" t="s">
        <v>75</v>
      </c>
      <c r="Q10" s="280" t="s">
        <v>75</v>
      </c>
      <c r="R10" s="281" t="s">
        <v>221</v>
      </c>
      <c r="S10" s="423" t="s">
        <v>168</v>
      </c>
      <c r="T10" s="423" t="s">
        <v>241</v>
      </c>
      <c r="U10" s="423" t="s">
        <v>170</v>
      </c>
      <c r="V10" s="422" t="s">
        <v>171</v>
      </c>
      <c r="W10" s="281" t="s">
        <v>168</v>
      </c>
      <c r="X10" s="422" t="s">
        <v>222</v>
      </c>
      <c r="Y10" s="281" t="s">
        <v>170</v>
      </c>
      <c r="Z10" s="430" t="s">
        <v>223</v>
      </c>
    </row>
    <row r="11" spans="1:26" s="70" customFormat="1" ht="3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387"/>
      <c r="Q11" s="25"/>
      <c r="R11" s="72"/>
      <c r="S11" s="72"/>
      <c r="T11" s="72"/>
      <c r="U11" s="72"/>
      <c r="V11" s="124"/>
      <c r="W11" s="124"/>
      <c r="X11" s="124"/>
      <c r="Y11" s="124"/>
      <c r="Z11" s="124"/>
    </row>
    <row r="12" spans="1:26" s="80" customFormat="1" ht="35.1" customHeight="1">
      <c r="A12" s="73">
        <v>2013</v>
      </c>
      <c r="B12" s="74">
        <v>1039.8</v>
      </c>
      <c r="C12" s="75">
        <v>216806</v>
      </c>
      <c r="D12" s="74">
        <v>1039.8</v>
      </c>
      <c r="E12" s="75">
        <v>216806</v>
      </c>
      <c r="F12" s="76">
        <v>100</v>
      </c>
      <c r="G12" s="77">
        <v>1800.3</v>
      </c>
      <c r="H12" s="77">
        <v>1800.3</v>
      </c>
      <c r="I12" s="76">
        <v>100</v>
      </c>
      <c r="J12" s="78">
        <v>1800.3</v>
      </c>
      <c r="K12" s="77">
        <v>148.69999999999999</v>
      </c>
      <c r="L12" s="77">
        <v>8</v>
      </c>
      <c r="M12" s="78">
        <v>1614.8</v>
      </c>
      <c r="N12" s="77">
        <v>28.5</v>
      </c>
      <c r="O12" s="78">
        <v>0.4</v>
      </c>
      <c r="P12" s="388">
        <v>2013</v>
      </c>
      <c r="Q12" s="84">
        <v>2013</v>
      </c>
      <c r="R12" s="77">
        <v>369.3</v>
      </c>
      <c r="S12" s="77">
        <v>130.69999999999999</v>
      </c>
      <c r="T12" s="77">
        <v>0</v>
      </c>
      <c r="U12" s="77">
        <v>238.60000000000002</v>
      </c>
      <c r="V12" s="77">
        <v>533.69999999999993</v>
      </c>
      <c r="W12" s="77">
        <v>17.7</v>
      </c>
      <c r="X12" s="83">
        <v>0.1</v>
      </c>
      <c r="Y12" s="83">
        <v>490.2</v>
      </c>
      <c r="Z12" s="78">
        <v>25.700000000000003</v>
      </c>
    </row>
    <row r="13" spans="1:26" s="80" customFormat="1" ht="35.1" customHeight="1">
      <c r="A13" s="73">
        <v>2014</v>
      </c>
      <c r="B13" s="74">
        <v>1040.3800000000001</v>
      </c>
      <c r="C13" s="75">
        <v>215807</v>
      </c>
      <c r="D13" s="74">
        <v>1040.3800000000001</v>
      </c>
      <c r="E13" s="75">
        <v>215807</v>
      </c>
      <c r="F13" s="76">
        <v>100</v>
      </c>
      <c r="G13" s="77">
        <v>1838</v>
      </c>
      <c r="H13" s="77">
        <v>1838</v>
      </c>
      <c r="I13" s="76">
        <v>100</v>
      </c>
      <c r="J13" s="78">
        <v>1838</v>
      </c>
      <c r="K13" s="77">
        <v>153.6</v>
      </c>
      <c r="L13" s="77">
        <v>10.9</v>
      </c>
      <c r="M13" s="78">
        <v>1645.2</v>
      </c>
      <c r="N13" s="77">
        <v>28</v>
      </c>
      <c r="O13" s="78">
        <v>0.3</v>
      </c>
      <c r="P13" s="388">
        <v>2014</v>
      </c>
      <c r="Q13" s="84">
        <v>2014</v>
      </c>
      <c r="R13" s="77">
        <v>370</v>
      </c>
      <c r="S13" s="77">
        <v>132.30000000000001</v>
      </c>
      <c r="T13" s="77">
        <v>0</v>
      </c>
      <c r="U13" s="77">
        <v>237.7</v>
      </c>
      <c r="V13" s="77">
        <v>644.9</v>
      </c>
      <c r="W13" s="77">
        <v>19.8</v>
      </c>
      <c r="X13" s="83">
        <v>4.8</v>
      </c>
      <c r="Y13" s="83">
        <v>592.29999999999995</v>
      </c>
      <c r="Z13" s="78">
        <v>28</v>
      </c>
    </row>
    <row r="14" spans="1:26" s="80" customFormat="1" ht="35.1" customHeight="1">
      <c r="A14" s="73">
        <v>2015</v>
      </c>
      <c r="B14" s="74">
        <v>1040.3800000000001</v>
      </c>
      <c r="C14" s="75">
        <v>216632</v>
      </c>
      <c r="D14" s="74">
        <v>1040.3800000000001</v>
      </c>
      <c r="E14" s="75">
        <v>216632</v>
      </c>
      <c r="F14" s="76">
        <v>100</v>
      </c>
      <c r="G14" s="79" t="s">
        <v>206</v>
      </c>
      <c r="H14" s="79" t="s">
        <v>206</v>
      </c>
      <c r="I14" s="76">
        <v>100</v>
      </c>
      <c r="J14" s="78">
        <v>2179.1999999999998</v>
      </c>
      <c r="K14" s="77">
        <v>156.4</v>
      </c>
      <c r="L14" s="77">
        <v>15.3</v>
      </c>
      <c r="M14" s="78">
        <v>1999.3</v>
      </c>
      <c r="N14" s="77">
        <v>8</v>
      </c>
      <c r="O14" s="78">
        <v>0.2</v>
      </c>
      <c r="P14" s="388">
        <v>2015</v>
      </c>
      <c r="Q14" s="84">
        <v>2015</v>
      </c>
      <c r="R14" s="77">
        <v>355.8</v>
      </c>
      <c r="S14" s="77">
        <v>122.1</v>
      </c>
      <c r="T14" s="77">
        <v>11.9</v>
      </c>
      <c r="U14" s="77">
        <v>221.8</v>
      </c>
      <c r="V14" s="78">
        <v>606.5</v>
      </c>
      <c r="W14" s="77">
        <v>15.4</v>
      </c>
      <c r="X14" s="83">
        <v>0.1</v>
      </c>
      <c r="Y14" s="83">
        <v>583</v>
      </c>
      <c r="Z14" s="78">
        <v>8</v>
      </c>
    </row>
    <row r="15" spans="1:26" s="80" customFormat="1" ht="35.1" customHeight="1">
      <c r="A15" s="73">
        <v>2016</v>
      </c>
      <c r="B15" s="74">
        <v>1040.3800000000001</v>
      </c>
      <c r="C15" s="75">
        <v>215751</v>
      </c>
      <c r="D15" s="74">
        <v>1040.3800000000001</v>
      </c>
      <c r="E15" s="75">
        <v>215751</v>
      </c>
      <c r="F15" s="76">
        <v>100</v>
      </c>
      <c r="G15" s="79">
        <v>2444.1171000000004</v>
      </c>
      <c r="H15" s="79">
        <v>2444.1171000000004</v>
      </c>
      <c r="I15" s="76">
        <v>100</v>
      </c>
      <c r="J15" s="78">
        <v>2444.1171000000004</v>
      </c>
      <c r="K15" s="77">
        <v>167.73099999999999</v>
      </c>
      <c r="L15" s="77">
        <v>16.6128</v>
      </c>
      <c r="M15" s="78">
        <v>2222.6490000000003</v>
      </c>
      <c r="N15" s="77">
        <v>1.9</v>
      </c>
      <c r="O15" s="78">
        <v>35.200000000000003</v>
      </c>
      <c r="P15" s="388">
        <v>2016</v>
      </c>
      <c r="Q15" s="84">
        <v>2016</v>
      </c>
      <c r="R15" s="86">
        <v>384</v>
      </c>
      <c r="S15" s="86">
        <v>148.5</v>
      </c>
      <c r="T15" s="86">
        <v>10.6</v>
      </c>
      <c r="U15" s="86">
        <v>224.9</v>
      </c>
      <c r="V15" s="78">
        <v>513.5</v>
      </c>
      <c r="W15" s="77">
        <v>4.5</v>
      </c>
      <c r="X15" s="83">
        <v>1.8</v>
      </c>
      <c r="Y15" s="83">
        <v>505.3</v>
      </c>
      <c r="Z15" s="78">
        <v>1.9</v>
      </c>
    </row>
    <row r="16" spans="1:26" s="81" customFormat="1" ht="35.1" customHeight="1">
      <c r="A16" s="73">
        <v>2017</v>
      </c>
      <c r="B16" s="74">
        <v>1040.7</v>
      </c>
      <c r="C16" s="75">
        <v>215856</v>
      </c>
      <c r="D16" s="74">
        <v>1040.3800000000001</v>
      </c>
      <c r="E16" s="75">
        <v>215856</v>
      </c>
      <c r="F16" s="76">
        <v>100</v>
      </c>
      <c r="G16" s="79">
        <v>1922.9</v>
      </c>
      <c r="H16" s="79">
        <v>1922.9</v>
      </c>
      <c r="I16" s="76">
        <v>100</v>
      </c>
      <c r="J16" s="78">
        <v>1922.9</v>
      </c>
      <c r="K16" s="77">
        <v>250.5</v>
      </c>
      <c r="L16" s="77">
        <v>39.700000000000003</v>
      </c>
      <c r="M16" s="78">
        <v>1631.3</v>
      </c>
      <c r="N16" s="77">
        <v>1.3</v>
      </c>
      <c r="O16" s="78">
        <v>0.1</v>
      </c>
      <c r="P16" s="388">
        <f>A16</f>
        <v>2017</v>
      </c>
      <c r="Q16" s="84">
        <v>2017</v>
      </c>
      <c r="R16" s="86">
        <v>358.3</v>
      </c>
      <c r="S16" s="86">
        <v>170.2</v>
      </c>
      <c r="T16" s="86">
        <v>9.5</v>
      </c>
      <c r="U16" s="86">
        <v>178.6</v>
      </c>
      <c r="V16" s="78">
        <v>312.2</v>
      </c>
      <c r="W16" s="77">
        <v>77.8</v>
      </c>
      <c r="X16" s="83">
        <v>27.2</v>
      </c>
      <c r="Y16" s="83">
        <v>205.9</v>
      </c>
      <c r="Z16" s="78">
        <v>1.3</v>
      </c>
    </row>
    <row r="17" spans="1:26" s="82" customFormat="1" ht="35.1" customHeight="1" thickBot="1">
      <c r="A17" s="128">
        <v>2018</v>
      </c>
      <c r="B17" s="593">
        <v>1040.79</v>
      </c>
      <c r="C17" s="591">
        <v>215239</v>
      </c>
      <c r="D17" s="593">
        <v>1040.79</v>
      </c>
      <c r="E17" s="591">
        <v>215239</v>
      </c>
      <c r="F17" s="591">
        <v>100</v>
      </c>
      <c r="G17" s="386">
        <v>1900.4</v>
      </c>
      <c r="H17" s="386">
        <v>1900.4</v>
      </c>
      <c r="I17" s="591">
        <v>100</v>
      </c>
      <c r="J17" s="386">
        <v>1900.4</v>
      </c>
      <c r="K17" s="386">
        <v>231.4</v>
      </c>
      <c r="L17" s="386">
        <v>17.3</v>
      </c>
      <c r="M17" s="386">
        <v>1649.7</v>
      </c>
      <c r="N17" s="386">
        <v>1.6</v>
      </c>
      <c r="O17" s="386">
        <v>0.4</v>
      </c>
      <c r="P17" s="389">
        <v>2018</v>
      </c>
      <c r="Q17" s="128">
        <v>2018</v>
      </c>
      <c r="R17" s="594">
        <v>386.7</v>
      </c>
      <c r="S17" s="594">
        <v>177.8</v>
      </c>
      <c r="T17" s="594">
        <v>8.9</v>
      </c>
      <c r="U17" s="594">
        <v>200</v>
      </c>
      <c r="V17" s="595">
        <v>575.6</v>
      </c>
      <c r="W17" s="573">
        <v>47.4</v>
      </c>
      <c r="X17" s="596">
        <v>5.3</v>
      </c>
      <c r="Y17" s="596">
        <v>521.29999999999995</v>
      </c>
      <c r="Z17" s="595">
        <v>1.6</v>
      </c>
    </row>
    <row r="18" spans="1:26" s="18" customFormat="1" ht="18" customHeight="1" thickBo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70" customFormat="1" ht="15.95" customHeight="1">
      <c r="A19" s="272" t="s">
        <v>151</v>
      </c>
      <c r="B19" s="481" t="s">
        <v>227</v>
      </c>
      <c r="C19" s="481"/>
      <c r="D19" s="481"/>
      <c r="E19" s="481"/>
      <c r="F19" s="481"/>
      <c r="G19" s="481"/>
      <c r="H19" s="481"/>
      <c r="I19" s="481" t="s">
        <v>157</v>
      </c>
      <c r="J19" s="481"/>
      <c r="K19" s="580"/>
      <c r="L19" s="482" t="s">
        <v>228</v>
      </c>
      <c r="M19" s="483"/>
      <c r="N19" s="483"/>
      <c r="O19" s="484"/>
      <c r="P19" s="403" t="s">
        <v>151</v>
      </c>
      <c r="Q19" s="272" t="s">
        <v>151</v>
      </c>
      <c r="R19" s="482" t="s">
        <v>229</v>
      </c>
      <c r="S19" s="483"/>
      <c r="T19" s="483"/>
      <c r="U19" s="483"/>
      <c r="V19" s="484"/>
      <c r="W19" s="482" t="s">
        <v>230</v>
      </c>
      <c r="X19" s="483"/>
      <c r="Y19" s="483"/>
      <c r="Z19" s="483"/>
    </row>
    <row r="20" spans="1:26" s="70" customFormat="1" ht="15.95" customHeight="1">
      <c r="A20" s="273"/>
      <c r="B20" s="479" t="s">
        <v>231</v>
      </c>
      <c r="C20" s="480"/>
      <c r="D20" s="480"/>
      <c r="E20" s="490"/>
      <c r="F20" s="488" t="s">
        <v>181</v>
      </c>
      <c r="G20" s="489"/>
      <c r="H20" s="489"/>
      <c r="I20" s="489" t="s">
        <v>181</v>
      </c>
      <c r="J20" s="489"/>
      <c r="K20" s="579"/>
      <c r="L20" s="467" t="s">
        <v>207</v>
      </c>
      <c r="M20" s="485"/>
      <c r="N20" s="485"/>
      <c r="O20" s="485"/>
      <c r="P20" s="404"/>
      <c r="Q20" s="273"/>
      <c r="R20" s="467" t="s">
        <v>232</v>
      </c>
      <c r="S20" s="485"/>
      <c r="T20" s="485"/>
      <c r="U20" s="485"/>
      <c r="V20" s="468"/>
      <c r="W20" s="467" t="s">
        <v>233</v>
      </c>
      <c r="X20" s="485"/>
      <c r="Y20" s="485"/>
      <c r="Z20" s="485"/>
    </row>
    <row r="21" spans="1:26" s="70" customFormat="1" ht="15.95" customHeight="1">
      <c r="A21" s="273"/>
      <c r="B21" s="479" t="s">
        <v>235</v>
      </c>
      <c r="C21" s="480"/>
      <c r="D21" s="480"/>
      <c r="E21" s="490"/>
      <c r="F21" s="488" t="s">
        <v>581</v>
      </c>
      <c r="G21" s="489"/>
      <c r="H21" s="489"/>
      <c r="I21" s="489" t="s">
        <v>581</v>
      </c>
      <c r="J21" s="489"/>
      <c r="K21" s="579"/>
      <c r="L21" s="200" t="s">
        <v>208</v>
      </c>
      <c r="M21" s="577" t="s">
        <v>236</v>
      </c>
      <c r="N21" s="576"/>
      <c r="O21" s="578"/>
      <c r="P21" s="404"/>
      <c r="Q21" s="273"/>
      <c r="R21" s="585" t="s">
        <v>208</v>
      </c>
      <c r="S21" s="586"/>
      <c r="T21" s="581" t="s">
        <v>236</v>
      </c>
      <c r="U21" s="582"/>
      <c r="V21" s="583"/>
      <c r="W21" s="264" t="s">
        <v>208</v>
      </c>
      <c r="X21" s="581" t="s">
        <v>236</v>
      </c>
      <c r="Y21" s="582"/>
      <c r="Z21" s="582"/>
    </row>
    <row r="22" spans="1:26" s="70" customFormat="1" ht="15.95" customHeight="1">
      <c r="A22" s="273"/>
      <c r="B22" s="426" t="s">
        <v>196</v>
      </c>
      <c r="C22" s="426" t="s">
        <v>164</v>
      </c>
      <c r="D22" s="424" t="s">
        <v>179</v>
      </c>
      <c r="E22" s="275" t="s">
        <v>161</v>
      </c>
      <c r="F22" s="425" t="s">
        <v>186</v>
      </c>
      <c r="G22" s="424" t="s">
        <v>187</v>
      </c>
      <c r="H22" s="424" t="s">
        <v>188</v>
      </c>
      <c r="I22" s="431" t="s">
        <v>239</v>
      </c>
      <c r="J22" s="275" t="s">
        <v>189</v>
      </c>
      <c r="K22" s="275" t="s">
        <v>190</v>
      </c>
      <c r="L22" s="283"/>
      <c r="M22" s="284" t="s">
        <v>213</v>
      </c>
      <c r="N22" s="285" t="s">
        <v>214</v>
      </c>
      <c r="O22" s="285" t="s">
        <v>215</v>
      </c>
      <c r="P22" s="404"/>
      <c r="Q22" s="273"/>
      <c r="R22" s="588"/>
      <c r="S22" s="587"/>
      <c r="T22" s="284" t="s">
        <v>213</v>
      </c>
      <c r="U22" s="285" t="s">
        <v>214</v>
      </c>
      <c r="V22" s="285" t="s">
        <v>215</v>
      </c>
      <c r="W22" s="283"/>
      <c r="X22" s="284" t="s">
        <v>213</v>
      </c>
      <c r="Y22" s="285" t="s">
        <v>214</v>
      </c>
      <c r="Z22" s="286" t="s">
        <v>215</v>
      </c>
    </row>
    <row r="23" spans="1:26" s="70" customFormat="1" ht="15.95" customHeight="1">
      <c r="A23" s="279"/>
      <c r="B23" s="571"/>
      <c r="C23" s="571"/>
      <c r="D23" s="570" t="s">
        <v>194</v>
      </c>
      <c r="E23" s="570"/>
      <c r="F23" s="274" t="s">
        <v>195</v>
      </c>
      <c r="G23" s="426" t="s">
        <v>196</v>
      </c>
      <c r="H23" s="426"/>
      <c r="I23" s="592" t="s">
        <v>194</v>
      </c>
      <c r="J23" s="274"/>
      <c r="K23" s="274" t="s">
        <v>165</v>
      </c>
      <c r="L23" s="220"/>
      <c r="M23" s="220" t="s">
        <v>218</v>
      </c>
      <c r="N23" s="220" t="s">
        <v>219</v>
      </c>
      <c r="O23" s="220" t="s">
        <v>220</v>
      </c>
      <c r="P23" s="405"/>
      <c r="Q23" s="279"/>
      <c r="R23" s="588"/>
      <c r="S23" s="587"/>
      <c r="T23" s="220" t="s">
        <v>218</v>
      </c>
      <c r="U23" s="220" t="s">
        <v>219</v>
      </c>
      <c r="V23" s="220" t="s">
        <v>220</v>
      </c>
      <c r="W23" s="220"/>
      <c r="X23" s="289" t="s">
        <v>218</v>
      </c>
      <c r="Y23" s="220" t="s">
        <v>219</v>
      </c>
      <c r="Z23" s="203" t="s">
        <v>220</v>
      </c>
    </row>
    <row r="24" spans="1:26" s="70" customFormat="1" ht="15.95" customHeight="1">
      <c r="A24" s="280" t="s">
        <v>75</v>
      </c>
      <c r="B24" s="422" t="s">
        <v>171</v>
      </c>
      <c r="C24" s="422" t="s">
        <v>168</v>
      </c>
      <c r="D24" s="422" t="s">
        <v>169</v>
      </c>
      <c r="E24" s="422" t="s">
        <v>170</v>
      </c>
      <c r="F24" s="281" t="s">
        <v>204</v>
      </c>
      <c r="G24" s="422" t="s">
        <v>172</v>
      </c>
      <c r="H24" s="422" t="s">
        <v>205</v>
      </c>
      <c r="I24" s="423" t="s">
        <v>169</v>
      </c>
      <c r="J24" s="423" t="s">
        <v>170</v>
      </c>
      <c r="K24" s="281" t="s">
        <v>173</v>
      </c>
      <c r="L24" s="419" t="s">
        <v>224</v>
      </c>
      <c r="M24" s="419" t="s">
        <v>225</v>
      </c>
      <c r="N24" s="419" t="s">
        <v>225</v>
      </c>
      <c r="O24" s="419" t="s">
        <v>226</v>
      </c>
      <c r="P24" s="406" t="s">
        <v>75</v>
      </c>
      <c r="Q24" s="280" t="s">
        <v>75</v>
      </c>
      <c r="R24" s="439" t="s">
        <v>224</v>
      </c>
      <c r="S24" s="441"/>
      <c r="T24" s="419" t="s">
        <v>225</v>
      </c>
      <c r="U24" s="419" t="s">
        <v>225</v>
      </c>
      <c r="V24" s="419" t="s">
        <v>226</v>
      </c>
      <c r="W24" s="419" t="s">
        <v>224</v>
      </c>
      <c r="X24" s="290" t="s">
        <v>225</v>
      </c>
      <c r="Y24" s="419" t="s">
        <v>225</v>
      </c>
      <c r="Z24" s="418" t="s">
        <v>226</v>
      </c>
    </row>
    <row r="25" spans="1:26" s="70" customFormat="1" ht="3" customHeight="1">
      <c r="A25" s="71"/>
      <c r="B25" s="130"/>
      <c r="C25" s="130"/>
      <c r="D25" s="72"/>
      <c r="E25" s="72"/>
      <c r="F25" s="72"/>
      <c r="G25" s="72"/>
      <c r="H25" s="72"/>
      <c r="I25" s="72"/>
      <c r="J25" s="72"/>
      <c r="K25" s="130"/>
      <c r="L25" s="26"/>
      <c r="M25" s="26"/>
      <c r="N25" s="26"/>
      <c r="O25" s="26"/>
      <c r="P25" s="387"/>
      <c r="Q25" s="25"/>
      <c r="R25" s="26"/>
      <c r="S25" s="26"/>
      <c r="T25" s="26"/>
      <c r="U25" s="26"/>
      <c r="V25" s="130"/>
      <c r="W25" s="130"/>
      <c r="X25" s="130"/>
      <c r="Y25" s="130"/>
      <c r="Z25" s="130"/>
    </row>
    <row r="26" spans="1:26" s="80" customFormat="1" ht="35.1" customHeight="1">
      <c r="A26" s="73">
        <v>2013</v>
      </c>
      <c r="B26" s="77">
        <v>776.2</v>
      </c>
      <c r="C26" s="77">
        <v>0</v>
      </c>
      <c r="D26" s="77">
        <v>0</v>
      </c>
      <c r="E26" s="78">
        <v>775</v>
      </c>
      <c r="F26" s="77">
        <v>1.1000000000000001</v>
      </c>
      <c r="G26" s="77">
        <v>12.9</v>
      </c>
      <c r="H26" s="79">
        <v>2</v>
      </c>
      <c r="I26" s="77">
        <v>3.2</v>
      </c>
      <c r="J26" s="77">
        <v>8.5</v>
      </c>
      <c r="K26" s="77">
        <v>0.4</v>
      </c>
      <c r="L26" s="85">
        <v>160</v>
      </c>
      <c r="M26" s="85">
        <v>21</v>
      </c>
      <c r="N26" s="85">
        <v>92</v>
      </c>
      <c r="O26" s="85">
        <v>4</v>
      </c>
      <c r="P26" s="388">
        <v>2013</v>
      </c>
      <c r="Q26" s="84">
        <v>2013</v>
      </c>
      <c r="R26" s="85"/>
      <c r="S26" s="85">
        <v>138</v>
      </c>
      <c r="T26" s="85">
        <v>91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</row>
    <row r="27" spans="1:26" s="80" customFormat="1" ht="35.1" customHeight="1">
      <c r="A27" s="73">
        <v>2014</v>
      </c>
      <c r="B27" s="77">
        <v>801.1</v>
      </c>
      <c r="C27" s="77">
        <v>0</v>
      </c>
      <c r="D27" s="77">
        <v>0</v>
      </c>
      <c r="E27" s="78">
        <v>801.1</v>
      </c>
      <c r="F27" s="77">
        <v>0.1</v>
      </c>
      <c r="G27" s="77">
        <v>22</v>
      </c>
      <c r="H27" s="79">
        <v>1.5</v>
      </c>
      <c r="I27" s="77">
        <v>6.1</v>
      </c>
      <c r="J27" s="77">
        <v>14.1</v>
      </c>
      <c r="K27" s="77">
        <v>0.3</v>
      </c>
      <c r="L27" s="85">
        <v>160</v>
      </c>
      <c r="M27" s="85">
        <v>21</v>
      </c>
      <c r="N27" s="85">
        <v>92</v>
      </c>
      <c r="O27" s="85">
        <v>4</v>
      </c>
      <c r="P27" s="388">
        <v>2014</v>
      </c>
      <c r="Q27" s="84">
        <v>2014</v>
      </c>
      <c r="R27" s="85"/>
      <c r="S27" s="85">
        <v>138</v>
      </c>
      <c r="T27" s="85">
        <v>91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</row>
    <row r="28" spans="1:26" s="80" customFormat="1" ht="35.1" customHeight="1">
      <c r="A28" s="73">
        <v>2015</v>
      </c>
      <c r="B28" s="77">
        <v>1184.2</v>
      </c>
      <c r="C28" s="77">
        <v>0</v>
      </c>
      <c r="D28" s="77">
        <v>3.3</v>
      </c>
      <c r="E28" s="78">
        <v>1184.2</v>
      </c>
      <c r="F28" s="77">
        <v>0</v>
      </c>
      <c r="G28" s="77">
        <v>32.700000000000003</v>
      </c>
      <c r="H28" s="79">
        <v>18.899999999999999</v>
      </c>
      <c r="I28" s="77">
        <v>3.3</v>
      </c>
      <c r="J28" s="77">
        <v>10.3</v>
      </c>
      <c r="K28" s="77">
        <v>0.2</v>
      </c>
      <c r="L28" s="85">
        <v>160</v>
      </c>
      <c r="M28" s="85">
        <v>21</v>
      </c>
      <c r="N28" s="85">
        <v>92</v>
      </c>
      <c r="O28" s="85">
        <v>4</v>
      </c>
      <c r="P28" s="388">
        <v>2015</v>
      </c>
      <c r="Q28" s="84">
        <v>2015</v>
      </c>
      <c r="R28" s="85"/>
      <c r="S28" s="85">
        <v>138</v>
      </c>
      <c r="T28" s="85">
        <v>91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</row>
    <row r="29" spans="1:26" s="80" customFormat="1" ht="35.1" customHeight="1">
      <c r="A29" s="73">
        <v>2016</v>
      </c>
      <c r="B29" s="77">
        <v>1492.4</v>
      </c>
      <c r="C29" s="77">
        <v>0</v>
      </c>
      <c r="D29" s="77">
        <v>0</v>
      </c>
      <c r="E29" s="78">
        <v>1492.4</v>
      </c>
      <c r="F29" s="77">
        <v>0</v>
      </c>
      <c r="G29" s="77">
        <v>35.200000000000003</v>
      </c>
      <c r="H29" s="79">
        <v>14.731</v>
      </c>
      <c r="I29" s="77">
        <v>4.2127999999999997</v>
      </c>
      <c r="J29" s="77">
        <v>0</v>
      </c>
      <c r="K29" s="77">
        <v>35.200000000000003</v>
      </c>
      <c r="L29" s="85">
        <v>160</v>
      </c>
      <c r="M29" s="85">
        <v>21</v>
      </c>
      <c r="N29" s="85">
        <v>92</v>
      </c>
      <c r="O29" s="85">
        <v>4</v>
      </c>
      <c r="P29" s="388">
        <v>2016</v>
      </c>
      <c r="Q29" s="84">
        <v>2016</v>
      </c>
      <c r="R29" s="85"/>
      <c r="S29" s="85">
        <v>138</v>
      </c>
      <c r="T29" s="85">
        <v>91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</row>
    <row r="30" spans="1:26" s="81" customFormat="1" ht="35.1" customHeight="1">
      <c r="A30" s="73">
        <v>2017</v>
      </c>
      <c r="B30" s="77">
        <v>1237</v>
      </c>
      <c r="C30" s="77">
        <v>0</v>
      </c>
      <c r="D30" s="77">
        <v>0</v>
      </c>
      <c r="E30" s="78">
        <v>1237</v>
      </c>
      <c r="F30" s="77">
        <v>0</v>
      </c>
      <c r="G30" s="77">
        <v>15.4</v>
      </c>
      <c r="H30" s="79">
        <v>2.5</v>
      </c>
      <c r="I30" s="77">
        <v>3</v>
      </c>
      <c r="J30" s="77">
        <v>9.8000000000000007</v>
      </c>
      <c r="K30" s="77">
        <v>0.1</v>
      </c>
      <c r="L30" s="85">
        <v>160</v>
      </c>
      <c r="M30" s="85">
        <v>21</v>
      </c>
      <c r="N30" s="85">
        <v>92</v>
      </c>
      <c r="O30" s="85">
        <v>4</v>
      </c>
      <c r="P30" s="388">
        <f>A30</f>
        <v>2017</v>
      </c>
      <c r="Q30" s="84">
        <v>2017</v>
      </c>
      <c r="R30" s="85"/>
      <c r="S30" s="85">
        <v>138</v>
      </c>
      <c r="T30" s="85">
        <v>91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</row>
    <row r="31" spans="1:26" ht="35.1" customHeight="1" thickBot="1">
      <c r="A31" s="128">
        <v>2018</v>
      </c>
      <c r="B31" s="573">
        <v>883</v>
      </c>
      <c r="C31" s="573">
        <v>0</v>
      </c>
      <c r="D31" s="189">
        <v>0</v>
      </c>
      <c r="E31" s="386">
        <v>883</v>
      </c>
      <c r="F31" s="386">
        <v>0.7</v>
      </c>
      <c r="G31" s="386">
        <v>54.5</v>
      </c>
      <c r="H31" s="386">
        <v>6.2</v>
      </c>
      <c r="I31" s="386">
        <v>3.1</v>
      </c>
      <c r="J31" s="386">
        <v>45.4</v>
      </c>
      <c r="K31" s="386">
        <v>0.4</v>
      </c>
      <c r="L31" s="101">
        <v>160</v>
      </c>
      <c r="M31" s="101">
        <v>21</v>
      </c>
      <c r="N31" s="101">
        <v>92</v>
      </c>
      <c r="O31" s="101">
        <v>4</v>
      </c>
      <c r="P31" s="389">
        <v>2018</v>
      </c>
      <c r="Q31" s="128">
        <v>2018</v>
      </c>
      <c r="R31" s="101"/>
      <c r="S31" s="101">
        <v>146</v>
      </c>
      <c r="T31" s="101">
        <v>95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</row>
    <row r="32" spans="1:26" s="18" customFormat="1" ht="30" customHeight="1">
      <c r="A32" s="492" t="s">
        <v>437</v>
      </c>
      <c r="B32" s="492"/>
      <c r="C32" s="492"/>
      <c r="D32" s="492"/>
      <c r="E32" s="492"/>
      <c r="F32" s="492"/>
      <c r="G32" s="492"/>
      <c r="H32" s="492"/>
      <c r="I32" s="125"/>
      <c r="J32" s="125"/>
      <c r="K32" s="125"/>
      <c r="L32" s="125"/>
      <c r="M32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3:13">
      <c r="M33" s="125"/>
    </row>
  </sheetData>
  <mergeCells count="37">
    <mergeCell ref="R22:S23"/>
    <mergeCell ref="T21:V21"/>
    <mergeCell ref="W19:Z19"/>
    <mergeCell ref="W20:Z20"/>
    <mergeCell ref="L4:P4"/>
    <mergeCell ref="Q4:S4"/>
    <mergeCell ref="V7:Z7"/>
    <mergeCell ref="I2:P2"/>
    <mergeCell ref="Q2:Z2"/>
    <mergeCell ref="Q3:Z3"/>
    <mergeCell ref="X21:Z21"/>
    <mergeCell ref="R19:V19"/>
    <mergeCell ref="R20:V20"/>
    <mergeCell ref="R21:S21"/>
    <mergeCell ref="B20:E20"/>
    <mergeCell ref="F20:H20"/>
    <mergeCell ref="I20:K20"/>
    <mergeCell ref="I19:K19"/>
    <mergeCell ref="L19:O19"/>
    <mergeCell ref="L20:O20"/>
    <mergeCell ref="A4:C4"/>
    <mergeCell ref="A32:H32"/>
    <mergeCell ref="R7:U7"/>
    <mergeCell ref="B5:C5"/>
    <mergeCell ref="D5:E5"/>
    <mergeCell ref="D6:E6"/>
    <mergeCell ref="B6:C6"/>
    <mergeCell ref="J5:O5"/>
    <mergeCell ref="R5:Z5"/>
    <mergeCell ref="R6:Z6"/>
    <mergeCell ref="F21:H21"/>
    <mergeCell ref="I21:K21"/>
    <mergeCell ref="M21:O21"/>
    <mergeCell ref="R24:S24"/>
    <mergeCell ref="B19:H19"/>
    <mergeCell ref="B21:E21"/>
    <mergeCell ref="A2:H2"/>
  </mergeCells>
  <phoneticPr fontId="4" type="noConversion"/>
  <printOptions horizontalCentered="1"/>
  <pageMargins left="1.1023622047244095" right="1.1023622047244095" top="0.55118110236220474" bottom="0" header="0.51181102362204722" footer="2.3622047244094491"/>
  <pageSetup paperSize="9" scale="68" firstPageNumber="163" pageOrder="overThenDown" orientation="portrait" r:id="rId1"/>
  <headerFooter scaleWithDoc="0" alignWithMargins="0"/>
  <colBreaks count="2" manualBreakCount="2">
    <brk id="8" max="31" man="1"/>
    <brk id="16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2"/>
  <sheetViews>
    <sheetView view="pageBreakPreview" topLeftCell="A4" zoomScale="85" zoomScaleNormal="100" zoomScaleSheetLayoutView="85" workbookViewId="0">
      <selection activeCell="P19" sqref="P19"/>
    </sheetView>
  </sheetViews>
  <sheetFormatPr defaultColWidth="8.88671875" defaultRowHeight="13.5"/>
  <cols>
    <col min="1" max="1" width="6.77734375" style="1" customWidth="1"/>
    <col min="2" max="2" width="10.33203125" style="1" customWidth="1"/>
    <col min="3" max="3" width="9.5546875" style="1" customWidth="1"/>
    <col min="4" max="4" width="9.109375" style="1" bestFit="1" customWidth="1"/>
    <col min="5" max="5" width="8.77734375" style="1" customWidth="1"/>
    <col min="6" max="6" width="9.109375" style="1" bestFit="1" customWidth="1"/>
    <col min="7" max="7" width="10.109375" style="1" customWidth="1"/>
    <col min="8" max="8" width="7.77734375" style="1" customWidth="1"/>
    <col min="9" max="9" width="8.33203125" style="1" customWidth="1"/>
    <col min="10" max="16384" width="8.88671875" style="1"/>
  </cols>
  <sheetData>
    <row r="1" spans="1:9" ht="18" customHeight="1"/>
    <row r="2" spans="1:9" ht="30" customHeight="1">
      <c r="A2" s="434" t="s">
        <v>246</v>
      </c>
      <c r="B2" s="434"/>
      <c r="C2" s="434"/>
      <c r="D2" s="434"/>
      <c r="E2" s="434"/>
      <c r="F2" s="434"/>
      <c r="G2" s="434"/>
      <c r="H2" s="434"/>
      <c r="I2" s="434"/>
    </row>
    <row r="3" spans="1:9" s="16" customFormat="1" ht="24.95" customHeight="1">
      <c r="A3" s="435" t="s">
        <v>247</v>
      </c>
      <c r="B3" s="435"/>
      <c r="C3" s="435"/>
      <c r="D3" s="435"/>
      <c r="E3" s="435"/>
      <c r="F3" s="435"/>
      <c r="G3" s="435"/>
      <c r="H3" s="435"/>
      <c r="I3" s="435"/>
    </row>
    <row r="4" spans="1:9" s="9" customFormat="1" ht="18" customHeight="1" thickBot="1">
      <c r="A4" s="443" t="s">
        <v>438</v>
      </c>
      <c r="B4" s="443"/>
      <c r="C4" s="443"/>
      <c r="D4" s="443"/>
      <c r="E4" s="443"/>
      <c r="F4" s="443"/>
      <c r="G4" s="443"/>
      <c r="H4" s="442" t="s">
        <v>439</v>
      </c>
      <c r="I4" s="442"/>
    </row>
    <row r="5" spans="1:9" s="9" customFormat="1" ht="15" customHeight="1">
      <c r="A5" s="291" t="s">
        <v>396</v>
      </c>
      <c r="B5" s="291" t="s">
        <v>397</v>
      </c>
      <c r="C5" s="292" t="s">
        <v>398</v>
      </c>
      <c r="D5" s="293" t="s">
        <v>253</v>
      </c>
      <c r="E5" s="293"/>
      <c r="F5" s="293" t="s">
        <v>254</v>
      </c>
      <c r="G5" s="294"/>
      <c r="H5" s="517" t="s">
        <v>405</v>
      </c>
      <c r="I5" s="518"/>
    </row>
    <row r="6" spans="1:9" s="9" customFormat="1" ht="15" customHeight="1">
      <c r="A6" s="202"/>
      <c r="B6" s="249" t="s">
        <v>248</v>
      </c>
      <c r="C6" s="295"/>
      <c r="D6" s="465" t="s">
        <v>249</v>
      </c>
      <c r="E6" s="466"/>
      <c r="F6" s="465" t="s">
        <v>255</v>
      </c>
      <c r="G6" s="466"/>
      <c r="H6" s="465" t="s">
        <v>256</v>
      </c>
      <c r="I6" s="519"/>
    </row>
    <row r="7" spans="1:9" s="9" customFormat="1" ht="15" customHeight="1">
      <c r="A7" s="296" t="s">
        <v>257</v>
      </c>
      <c r="B7" s="206" t="s">
        <v>258</v>
      </c>
      <c r="C7" s="253" t="s">
        <v>259</v>
      </c>
      <c r="D7" s="467" t="s">
        <v>251</v>
      </c>
      <c r="E7" s="468"/>
      <c r="F7" s="467" t="s">
        <v>252</v>
      </c>
      <c r="G7" s="468"/>
      <c r="H7" s="467" t="s">
        <v>251</v>
      </c>
      <c r="I7" s="485"/>
    </row>
    <row r="8" spans="1:9" s="9" customFormat="1" ht="17.100000000000001" customHeight="1">
      <c r="A8" s="84">
        <v>2013</v>
      </c>
      <c r="B8" s="85">
        <v>1</v>
      </c>
      <c r="C8" s="103">
        <v>241000</v>
      </c>
      <c r="D8" s="89">
        <v>2206000</v>
      </c>
      <c r="E8" s="89"/>
      <c r="F8" s="513">
        <v>1737696</v>
      </c>
      <c r="G8" s="513"/>
      <c r="H8" s="520">
        <v>468304</v>
      </c>
      <c r="I8" s="520"/>
    </row>
    <row r="9" spans="1:9" s="9" customFormat="1" ht="17.100000000000001" customHeight="1">
      <c r="A9" s="84">
        <v>2014</v>
      </c>
      <c r="B9" s="85">
        <v>1</v>
      </c>
      <c r="C9" s="103">
        <v>241000</v>
      </c>
      <c r="D9" s="89">
        <v>2278548</v>
      </c>
      <c r="E9" s="89"/>
      <c r="F9" s="513">
        <v>1675796</v>
      </c>
      <c r="G9" s="513"/>
      <c r="H9" s="513">
        <v>602752</v>
      </c>
      <c r="I9" s="513"/>
    </row>
    <row r="10" spans="1:9" s="9" customFormat="1" ht="17.100000000000001" customHeight="1">
      <c r="A10" s="84">
        <v>2015</v>
      </c>
      <c r="B10" s="85">
        <v>1</v>
      </c>
      <c r="C10" s="103">
        <v>241000</v>
      </c>
      <c r="D10" s="89">
        <v>2278548</v>
      </c>
      <c r="E10" s="89"/>
      <c r="F10" s="513">
        <v>1759292</v>
      </c>
      <c r="G10" s="513"/>
      <c r="H10" s="513">
        <v>519256</v>
      </c>
      <c r="I10" s="513"/>
    </row>
    <row r="11" spans="1:9" s="9" customFormat="1" ht="17.100000000000001" customHeight="1">
      <c r="A11" s="84">
        <v>2016</v>
      </c>
      <c r="B11" s="85">
        <v>1</v>
      </c>
      <c r="C11" s="103">
        <v>241000</v>
      </c>
      <c r="D11" s="89">
        <v>2278548</v>
      </c>
      <c r="E11" s="89"/>
      <c r="F11" s="513">
        <v>1848345</v>
      </c>
      <c r="G11" s="513"/>
      <c r="H11" s="513">
        <v>430203</v>
      </c>
      <c r="I11" s="513"/>
    </row>
    <row r="12" spans="1:9" s="9" customFormat="1" ht="17.100000000000001" customHeight="1">
      <c r="A12" s="84">
        <v>2017</v>
      </c>
      <c r="B12" s="85">
        <v>1</v>
      </c>
      <c r="C12" s="103">
        <v>241000</v>
      </c>
      <c r="D12" s="89">
        <v>2278548</v>
      </c>
      <c r="E12" s="89"/>
      <c r="F12" s="513">
        <v>1963630</v>
      </c>
      <c r="G12" s="513"/>
      <c r="H12" s="513">
        <v>314918</v>
      </c>
      <c r="I12" s="513"/>
    </row>
    <row r="13" spans="1:9" s="9" customFormat="1" ht="17.100000000000001" customHeight="1" thickBot="1">
      <c r="A13" s="88">
        <v>2018</v>
      </c>
      <c r="B13" s="101">
        <v>1</v>
      </c>
      <c r="C13" s="104">
        <v>241000</v>
      </c>
      <c r="D13" s="525">
        <f>SUM(F13:I13)</f>
        <v>2278548</v>
      </c>
      <c r="E13" s="525"/>
      <c r="F13" s="514">
        <v>2071577</v>
      </c>
      <c r="G13" s="514"/>
      <c r="H13" s="524">
        <v>206971</v>
      </c>
      <c r="I13" s="524"/>
    </row>
    <row r="14" spans="1:9" s="9" customFormat="1" ht="15" customHeight="1">
      <c r="A14" s="515" t="s">
        <v>427</v>
      </c>
      <c r="B14" s="515"/>
      <c r="C14" s="515"/>
      <c r="D14" s="515"/>
      <c r="E14" s="515"/>
      <c r="F14" s="515"/>
      <c r="G14" s="515"/>
      <c r="H14" s="516"/>
      <c r="I14" s="516"/>
    </row>
    <row r="15" spans="1:9" s="2" customFormat="1" ht="30" customHeight="1"/>
    <row r="16" spans="1:9" s="2" customFormat="1" ht="30" customHeight="1">
      <c r="A16" s="434" t="s">
        <v>260</v>
      </c>
      <c r="B16" s="434"/>
      <c r="C16" s="434"/>
      <c r="D16" s="434"/>
      <c r="E16" s="434"/>
      <c r="F16" s="434"/>
      <c r="G16" s="434"/>
      <c r="H16" s="434"/>
      <c r="I16" s="434"/>
    </row>
    <row r="17" spans="1:9" s="7" customFormat="1" ht="24.95" customHeight="1">
      <c r="A17" s="435" t="s">
        <v>261</v>
      </c>
      <c r="B17" s="435"/>
      <c r="C17" s="435"/>
      <c r="D17" s="435"/>
      <c r="E17" s="435"/>
      <c r="F17" s="435"/>
      <c r="G17" s="435"/>
      <c r="H17" s="435"/>
      <c r="I17" s="435"/>
    </row>
    <row r="18" spans="1:9" s="9" customFormat="1" ht="18" customHeight="1" thickBot="1">
      <c r="A18" s="451" t="s">
        <v>440</v>
      </c>
      <c r="B18" s="451"/>
      <c r="C18" s="451"/>
      <c r="D18" s="451"/>
      <c r="E18" s="451"/>
      <c r="F18" s="451"/>
      <c r="G18" s="451"/>
      <c r="H18" s="451"/>
      <c r="I18" s="451"/>
    </row>
    <row r="19" spans="1:9" s="9" customFormat="1" ht="15" customHeight="1">
      <c r="A19" s="291" t="s">
        <v>396</v>
      </c>
      <c r="B19" s="297" t="s">
        <v>274</v>
      </c>
      <c r="C19" s="521" t="s">
        <v>275</v>
      </c>
      <c r="D19" s="522"/>
      <c r="E19" s="521" t="s">
        <v>262</v>
      </c>
      <c r="F19" s="522"/>
      <c r="G19" s="521" t="s">
        <v>276</v>
      </c>
      <c r="H19" s="523"/>
      <c r="I19" s="523"/>
    </row>
    <row r="20" spans="1:9" s="9" customFormat="1" ht="15" customHeight="1">
      <c r="A20" s="510"/>
      <c r="B20" s="298"/>
      <c r="C20" s="467" t="s">
        <v>277</v>
      </c>
      <c r="D20" s="468"/>
      <c r="E20" s="467" t="s">
        <v>263</v>
      </c>
      <c r="F20" s="468"/>
      <c r="G20" s="467" t="s">
        <v>278</v>
      </c>
      <c r="H20" s="485"/>
      <c r="I20" s="485"/>
    </row>
    <row r="21" spans="1:9" s="9" customFormat="1" ht="15" customHeight="1">
      <c r="A21" s="510"/>
      <c r="B21" s="250" t="s">
        <v>279</v>
      </c>
      <c r="C21" s="299" t="s">
        <v>264</v>
      </c>
      <c r="D21" s="300" t="s">
        <v>280</v>
      </c>
      <c r="E21" s="299" t="s">
        <v>265</v>
      </c>
      <c r="F21" s="300" t="s">
        <v>281</v>
      </c>
      <c r="G21" s="299" t="s">
        <v>265</v>
      </c>
      <c r="H21" s="407" t="s">
        <v>574</v>
      </c>
      <c r="I21" s="302"/>
    </row>
    <row r="22" spans="1:9" s="9" customFormat="1" ht="15" customHeight="1">
      <c r="A22" s="296" t="s">
        <v>250</v>
      </c>
      <c r="B22" s="252" t="s">
        <v>282</v>
      </c>
      <c r="C22" s="253" t="s">
        <v>283</v>
      </c>
      <c r="D22" s="253" t="s">
        <v>267</v>
      </c>
      <c r="E22" s="253" t="s">
        <v>266</v>
      </c>
      <c r="F22" s="253" t="s">
        <v>267</v>
      </c>
      <c r="G22" s="253" t="s">
        <v>283</v>
      </c>
      <c r="H22" s="303" t="s">
        <v>268</v>
      </c>
      <c r="I22" s="303"/>
    </row>
    <row r="23" spans="1:9" s="9" customFormat="1" ht="17.100000000000001" customHeight="1">
      <c r="A23" s="84">
        <v>2013</v>
      </c>
      <c r="B23" s="194">
        <v>89.693453330176339</v>
      </c>
      <c r="C23" s="194">
        <v>1800.3293150680001</v>
      </c>
      <c r="D23" s="195">
        <v>1614.7775340000001</v>
      </c>
      <c r="E23" s="195">
        <v>365.8</v>
      </c>
      <c r="F23" s="194">
        <v>239</v>
      </c>
      <c r="G23" s="194">
        <v>645.4</v>
      </c>
      <c r="H23" s="527">
        <v>592.29999999999995</v>
      </c>
      <c r="I23" s="527"/>
    </row>
    <row r="24" spans="1:9" s="9" customFormat="1" ht="17.100000000000001" customHeight="1">
      <c r="A24" s="84">
        <v>2014</v>
      </c>
      <c r="B24" s="194">
        <v>89.507550056459877</v>
      </c>
      <c r="C24" s="194">
        <v>1838.0339726027</v>
      </c>
      <c r="D24" s="195">
        <v>1645.1791780821</v>
      </c>
      <c r="E24" s="195">
        <v>370</v>
      </c>
      <c r="F24" s="194">
        <v>237.7</v>
      </c>
      <c r="G24" s="194">
        <v>644.9</v>
      </c>
      <c r="H24" s="528">
        <v>592.29999999999995</v>
      </c>
      <c r="I24" s="528"/>
    </row>
    <row r="25" spans="1:9" s="9" customFormat="1" ht="17.100000000000001" customHeight="1">
      <c r="A25" s="84">
        <v>2015</v>
      </c>
      <c r="B25" s="194">
        <v>91.743826636665119</v>
      </c>
      <c r="C25" s="194">
        <v>2179.2476712328767</v>
      </c>
      <c r="D25" s="195">
        <v>1999.3252054794521</v>
      </c>
      <c r="E25" s="195">
        <v>355.8</v>
      </c>
      <c r="F25" s="194">
        <v>221.8</v>
      </c>
      <c r="G25" s="194">
        <v>606.5</v>
      </c>
      <c r="H25" s="528">
        <v>583</v>
      </c>
      <c r="I25" s="528"/>
    </row>
    <row r="26" spans="1:9" s="9" customFormat="1" ht="17.100000000000001" customHeight="1">
      <c r="A26" s="84">
        <v>2016</v>
      </c>
      <c r="B26" s="194">
        <v>91.6</v>
      </c>
      <c r="C26" s="194">
        <v>2425.2689999999998</v>
      </c>
      <c r="D26" s="195">
        <v>2222.6490000000003</v>
      </c>
      <c r="E26" s="195">
        <v>384</v>
      </c>
      <c r="F26" s="194">
        <v>224.9</v>
      </c>
      <c r="G26" s="194">
        <v>513.6</v>
      </c>
      <c r="H26" s="528">
        <v>505.3</v>
      </c>
      <c r="I26" s="528"/>
    </row>
    <row r="27" spans="1:9" s="9" customFormat="1" ht="17.100000000000001" customHeight="1">
      <c r="A27" s="84">
        <v>2017</v>
      </c>
      <c r="B27" s="194">
        <v>84.421455018691134</v>
      </c>
      <c r="C27" s="194">
        <v>1932.3276726575343</v>
      </c>
      <c r="D27" s="195">
        <v>1631.2991369863014</v>
      </c>
      <c r="E27" s="195">
        <v>358.3</v>
      </c>
      <c r="F27" s="194">
        <v>178.60000000000002</v>
      </c>
      <c r="G27" s="194">
        <v>312.2</v>
      </c>
      <c r="H27" s="528">
        <v>205.9</v>
      </c>
      <c r="I27" s="528"/>
    </row>
    <row r="28" spans="1:9" s="9" customFormat="1" ht="17.100000000000001" customHeight="1" thickBot="1">
      <c r="A28" s="87">
        <v>2018</v>
      </c>
      <c r="B28" s="90">
        <f>D28/C28*100</f>
        <v>86.803472770323594</v>
      </c>
      <c r="C28" s="90">
        <f>SUM(E28,G28,B40,E40,G40)</f>
        <v>1900.5</v>
      </c>
      <c r="D28" s="91">
        <f>SUM(F28,H28,C40,I40)</f>
        <v>1649.7</v>
      </c>
      <c r="E28" s="91">
        <v>386.7</v>
      </c>
      <c r="F28" s="90">
        <v>200</v>
      </c>
      <c r="G28" s="90">
        <v>575.6</v>
      </c>
      <c r="H28" s="526">
        <v>521.29999999999995</v>
      </c>
      <c r="I28" s="526"/>
    </row>
    <row r="29" spans="1:9" s="9" customFormat="1" ht="15" customHeight="1" thickBot="1">
      <c r="A29" s="93"/>
      <c r="B29" s="93"/>
      <c r="C29" s="93"/>
      <c r="D29" s="93"/>
      <c r="E29" s="93"/>
      <c r="F29" s="94"/>
      <c r="G29" s="94"/>
      <c r="H29" s="94"/>
      <c r="I29" s="94"/>
    </row>
    <row r="30" spans="1:9" s="9" customFormat="1" ht="15" customHeight="1">
      <c r="A30" s="291" t="s">
        <v>399</v>
      </c>
      <c r="B30" s="502" t="s">
        <v>402</v>
      </c>
      <c r="C30" s="503"/>
      <c r="D30" s="504" t="s">
        <v>404</v>
      </c>
      <c r="E30" s="505"/>
      <c r="F30" s="505"/>
      <c r="G30" s="505"/>
      <c r="H30" s="505"/>
      <c r="I30" s="505"/>
    </row>
    <row r="31" spans="1:9" s="9" customFormat="1" ht="15" customHeight="1">
      <c r="A31" s="509"/>
      <c r="B31" s="302" t="s">
        <v>265</v>
      </c>
      <c r="C31" s="301" t="s">
        <v>285</v>
      </c>
      <c r="D31" s="506" t="s">
        <v>403</v>
      </c>
      <c r="E31" s="507"/>
      <c r="F31" s="507"/>
      <c r="G31" s="507"/>
      <c r="H31" s="508"/>
      <c r="I31" s="305" t="s">
        <v>574</v>
      </c>
    </row>
    <row r="32" spans="1:9" s="9" customFormat="1" ht="15" customHeight="1">
      <c r="A32" s="510"/>
      <c r="B32" s="304"/>
      <c r="C32" s="304"/>
      <c r="D32" s="299" t="s">
        <v>286</v>
      </c>
      <c r="E32" s="511" t="s">
        <v>400</v>
      </c>
      <c r="F32" s="512"/>
      <c r="G32" s="511" t="s">
        <v>401</v>
      </c>
      <c r="H32" s="512"/>
      <c r="I32" s="306" t="s">
        <v>284</v>
      </c>
    </row>
    <row r="33" spans="1:9" s="9" customFormat="1" ht="15" customHeight="1">
      <c r="A33" s="202"/>
      <c r="B33" s="307"/>
      <c r="C33" s="307"/>
      <c r="D33" s="308"/>
      <c r="E33" s="309" t="s">
        <v>269</v>
      </c>
      <c r="F33" s="310"/>
      <c r="G33" s="500" t="s">
        <v>270</v>
      </c>
      <c r="H33" s="501"/>
      <c r="I33" s="311"/>
    </row>
    <row r="34" spans="1:9" s="9" customFormat="1" ht="15" customHeight="1">
      <c r="A34" s="296" t="s">
        <v>287</v>
      </c>
      <c r="B34" s="303" t="s">
        <v>288</v>
      </c>
      <c r="C34" s="303" t="s">
        <v>271</v>
      </c>
      <c r="D34" s="253" t="s">
        <v>289</v>
      </c>
      <c r="E34" s="467" t="s">
        <v>272</v>
      </c>
      <c r="F34" s="468"/>
      <c r="G34" s="303" t="s">
        <v>273</v>
      </c>
      <c r="H34" s="303"/>
      <c r="I34" s="303" t="s">
        <v>290</v>
      </c>
    </row>
    <row r="35" spans="1:9" s="9" customFormat="1" ht="17.100000000000001" customHeight="1">
      <c r="A35" s="84">
        <v>2013</v>
      </c>
      <c r="B35" s="105">
        <v>775.1</v>
      </c>
      <c r="C35" s="105">
        <v>775</v>
      </c>
      <c r="D35" s="106">
        <v>14.029315068000001</v>
      </c>
      <c r="E35" s="106"/>
      <c r="F35" s="105">
        <v>1.1000000000000001</v>
      </c>
      <c r="G35" s="496">
        <v>12.9</v>
      </c>
      <c r="H35" s="496"/>
      <c r="I35" s="105">
        <v>8.5</v>
      </c>
    </row>
    <row r="36" spans="1:9" s="9" customFormat="1" ht="17.100000000000001" customHeight="1">
      <c r="A36" s="84">
        <v>2014</v>
      </c>
      <c r="B36" s="105">
        <v>801.1</v>
      </c>
      <c r="C36" s="105">
        <v>801.1</v>
      </c>
      <c r="D36" s="106">
        <v>22.0339726027</v>
      </c>
      <c r="E36" s="106"/>
      <c r="F36" s="105">
        <v>0.1</v>
      </c>
      <c r="G36" s="496">
        <v>22</v>
      </c>
      <c r="H36" s="496"/>
      <c r="I36" s="105">
        <v>14.1</v>
      </c>
    </row>
    <row r="37" spans="1:9" s="9" customFormat="1" ht="17.100000000000001" customHeight="1">
      <c r="A37" s="84">
        <v>2015</v>
      </c>
      <c r="B37" s="105">
        <v>1184.2</v>
      </c>
      <c r="C37" s="105">
        <v>1184.2</v>
      </c>
      <c r="D37" s="106">
        <v>32.747671232876712</v>
      </c>
      <c r="E37" s="106"/>
      <c r="F37" s="105">
        <v>0</v>
      </c>
      <c r="G37" s="496">
        <v>32.700000000000003</v>
      </c>
      <c r="H37" s="496"/>
      <c r="I37" s="105">
        <v>10.3</v>
      </c>
    </row>
    <row r="38" spans="1:9" s="9" customFormat="1" ht="17.100000000000001" customHeight="1">
      <c r="A38" s="84">
        <v>2016</v>
      </c>
      <c r="B38" s="105">
        <v>1492.4</v>
      </c>
      <c r="C38" s="105">
        <v>1492.4</v>
      </c>
      <c r="D38" s="106">
        <v>35.268999999999998</v>
      </c>
      <c r="E38" s="106"/>
      <c r="F38" s="105">
        <v>0</v>
      </c>
      <c r="G38" s="496">
        <v>35.200000000000003</v>
      </c>
      <c r="H38" s="496"/>
      <c r="I38" s="105">
        <v>0</v>
      </c>
    </row>
    <row r="39" spans="1:9" s="9" customFormat="1" ht="17.100000000000001" customHeight="1">
      <c r="A39" s="84">
        <v>2017</v>
      </c>
      <c r="B39" s="105">
        <v>1236.7</v>
      </c>
      <c r="C39" s="105">
        <v>1236.7</v>
      </c>
      <c r="D39" s="106">
        <v>25.127672657534241</v>
      </c>
      <c r="E39" s="497">
        <v>0</v>
      </c>
      <c r="F39" s="497"/>
      <c r="G39" s="496">
        <v>25.1</v>
      </c>
      <c r="H39" s="496"/>
      <c r="I39" s="92">
        <v>10.1</v>
      </c>
    </row>
    <row r="40" spans="1:9" s="9" customFormat="1" ht="17.100000000000001" customHeight="1" thickBot="1">
      <c r="A40" s="88">
        <v>2018</v>
      </c>
      <c r="B40" s="108">
        <v>883</v>
      </c>
      <c r="C40" s="108">
        <v>883</v>
      </c>
      <c r="D40" s="107">
        <f>SUM(E40:H40)</f>
        <v>55.2</v>
      </c>
      <c r="E40" s="498">
        <v>0.7</v>
      </c>
      <c r="F40" s="498"/>
      <c r="G40" s="499">
        <v>54.5</v>
      </c>
      <c r="H40" s="499"/>
      <c r="I40" s="95">
        <v>45.4</v>
      </c>
    </row>
    <row r="41" spans="1:9" s="9" customFormat="1" ht="15" customHeight="1">
      <c r="A41" s="444" t="s">
        <v>441</v>
      </c>
      <c r="B41" s="444"/>
      <c r="C41" s="444"/>
      <c r="D41" s="444"/>
      <c r="E41" s="444"/>
      <c r="F41" s="444"/>
      <c r="G41" s="444"/>
      <c r="H41" s="444"/>
      <c r="I41" s="444"/>
    </row>
    <row r="42" spans="1:9" s="9" customFormat="1" ht="15" customHeight="1">
      <c r="A42" s="444" t="s">
        <v>442</v>
      </c>
      <c r="B42" s="444"/>
      <c r="C42" s="444"/>
      <c r="D42" s="444"/>
      <c r="E42" s="444"/>
      <c r="F42" s="444"/>
      <c r="G42" s="444"/>
      <c r="H42" s="444"/>
      <c r="I42" s="444"/>
    </row>
  </sheetData>
  <mergeCells count="59">
    <mergeCell ref="H28:I28"/>
    <mergeCell ref="H23:I23"/>
    <mergeCell ref="H24:I24"/>
    <mergeCell ref="H25:I25"/>
    <mergeCell ref="H26:I26"/>
    <mergeCell ref="H27:I27"/>
    <mergeCell ref="H8:I8"/>
    <mergeCell ref="H9:I9"/>
    <mergeCell ref="E19:F19"/>
    <mergeCell ref="E20:F20"/>
    <mergeCell ref="C19:D19"/>
    <mergeCell ref="C20:D20"/>
    <mergeCell ref="G19:I19"/>
    <mergeCell ref="G20:I20"/>
    <mergeCell ref="H13:I13"/>
    <mergeCell ref="H10:I10"/>
    <mergeCell ref="H11:I11"/>
    <mergeCell ref="H12:I12"/>
    <mergeCell ref="D13:E13"/>
    <mergeCell ref="A2:I2"/>
    <mergeCell ref="A3:I3"/>
    <mergeCell ref="H5:I5"/>
    <mergeCell ref="H6:I6"/>
    <mergeCell ref="H7:I7"/>
    <mergeCell ref="F6:G6"/>
    <mergeCell ref="F7:G7"/>
    <mergeCell ref="D6:E6"/>
    <mergeCell ref="D7:E7"/>
    <mergeCell ref="A31:A32"/>
    <mergeCell ref="E32:F32"/>
    <mergeCell ref="G32:H32"/>
    <mergeCell ref="H4:I4"/>
    <mergeCell ref="A4:G4"/>
    <mergeCell ref="A16:I16"/>
    <mergeCell ref="A17:I17"/>
    <mergeCell ref="A20:A21"/>
    <mergeCell ref="F9:G9"/>
    <mergeCell ref="F10:G10"/>
    <mergeCell ref="F11:G11"/>
    <mergeCell ref="F12:G12"/>
    <mergeCell ref="F13:G13"/>
    <mergeCell ref="F8:G8"/>
    <mergeCell ref="A18:I18"/>
    <mergeCell ref="A14:I14"/>
    <mergeCell ref="G33:H33"/>
    <mergeCell ref="E34:F34"/>
    <mergeCell ref="G35:H35"/>
    <mergeCell ref="G36:H36"/>
    <mergeCell ref="B30:C30"/>
    <mergeCell ref="D30:I30"/>
    <mergeCell ref="D31:H31"/>
    <mergeCell ref="A41:I41"/>
    <mergeCell ref="A42:I42"/>
    <mergeCell ref="G37:H37"/>
    <mergeCell ref="G38:H38"/>
    <mergeCell ref="E39:F39"/>
    <mergeCell ref="G39:H39"/>
    <mergeCell ref="E40:F40"/>
    <mergeCell ref="G40:H40"/>
  </mergeCells>
  <phoneticPr fontId="67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  <ignoredErrors>
    <ignoredError sqref="D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2"/>
  <sheetViews>
    <sheetView view="pageBreakPreview" topLeftCell="B1" zoomScaleNormal="100" zoomScaleSheetLayoutView="100" workbookViewId="0">
      <selection activeCell="C49" sqref="C49"/>
    </sheetView>
  </sheetViews>
  <sheetFormatPr defaultColWidth="8.88671875" defaultRowHeight="13.5"/>
  <cols>
    <col min="1" max="1" width="12.21875" style="1" bestFit="1" customWidth="1"/>
    <col min="2" max="2" width="15.77734375" style="1" customWidth="1"/>
    <col min="3" max="10" width="4.77734375" style="1" customWidth="1"/>
    <col min="11" max="11" width="12.21875" style="1" customWidth="1"/>
    <col min="12" max="13" width="4.77734375" style="1" customWidth="1"/>
    <col min="14" max="26" width="6.77734375" style="1" customWidth="1"/>
    <col min="27" max="27" width="5.109375" style="1" customWidth="1"/>
    <col min="28" max="28" width="6.6640625" style="1" bestFit="1" customWidth="1"/>
    <col min="29" max="16384" width="8.88671875" style="1"/>
  </cols>
  <sheetData>
    <row r="1" spans="1:32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32" s="20" customFormat="1" ht="30" customHeight="1">
      <c r="A2" s="546" t="s">
        <v>316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7" t="s">
        <v>309</v>
      </c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97"/>
      <c r="AB2" s="19"/>
      <c r="AC2" s="19"/>
      <c r="AD2" s="19"/>
      <c r="AE2" s="19"/>
    </row>
    <row r="3" spans="1:32" s="20" customFormat="1" ht="18" customHeight="1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7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97"/>
      <c r="AB3" s="19"/>
      <c r="AC3" s="19"/>
      <c r="AD3" s="19"/>
      <c r="AE3" s="19"/>
    </row>
    <row r="4" spans="1:32" s="20" customFormat="1" ht="19.5" customHeight="1">
      <c r="A4" s="328" t="s">
        <v>444</v>
      </c>
      <c r="B4" s="329" t="s">
        <v>445</v>
      </c>
      <c r="C4" s="548" t="s">
        <v>446</v>
      </c>
      <c r="D4" s="549"/>
      <c r="E4" s="549"/>
      <c r="F4" s="550"/>
      <c r="G4" s="548" t="s">
        <v>447</v>
      </c>
      <c r="H4" s="549"/>
      <c r="I4" s="549"/>
      <c r="J4" s="550"/>
      <c r="K4" s="329" t="s">
        <v>448</v>
      </c>
      <c r="L4" s="548" t="s">
        <v>449</v>
      </c>
      <c r="M4" s="549"/>
      <c r="N4" s="549" t="s">
        <v>449</v>
      </c>
      <c r="O4" s="549"/>
      <c r="P4" s="329" t="s">
        <v>450</v>
      </c>
      <c r="Q4" s="329" t="s">
        <v>451</v>
      </c>
      <c r="R4" s="329" t="s">
        <v>452</v>
      </c>
      <c r="S4" s="329" t="s">
        <v>453</v>
      </c>
      <c r="T4" s="548" t="s">
        <v>454</v>
      </c>
      <c r="U4" s="549"/>
      <c r="V4" s="549"/>
      <c r="W4" s="549"/>
      <c r="X4" s="549"/>
      <c r="Y4" s="550"/>
      <c r="Z4" s="330" t="s">
        <v>455</v>
      </c>
      <c r="AA4" s="96"/>
      <c r="AB4" s="19"/>
      <c r="AC4" s="19"/>
      <c r="AD4" s="19"/>
      <c r="AE4" s="19"/>
      <c r="AF4" s="19"/>
    </row>
    <row r="5" spans="1:32" s="20" customFormat="1" ht="19.5" customHeight="1">
      <c r="A5" s="331"/>
      <c r="B5" s="332"/>
      <c r="C5" s="551" t="s">
        <v>456</v>
      </c>
      <c r="D5" s="552"/>
      <c r="E5" s="552"/>
      <c r="F5" s="553"/>
      <c r="G5" s="551" t="s">
        <v>456</v>
      </c>
      <c r="H5" s="552"/>
      <c r="I5" s="552"/>
      <c r="J5" s="553"/>
      <c r="K5" s="332"/>
      <c r="L5" s="551" t="s">
        <v>457</v>
      </c>
      <c r="M5" s="552"/>
      <c r="N5" s="552" t="s">
        <v>457</v>
      </c>
      <c r="O5" s="553"/>
      <c r="P5" s="332" t="s">
        <v>458</v>
      </c>
      <c r="Q5" s="332" t="s">
        <v>459</v>
      </c>
      <c r="R5" s="332" t="s">
        <v>460</v>
      </c>
      <c r="S5" s="332" t="s">
        <v>461</v>
      </c>
      <c r="T5" s="532" t="s">
        <v>409</v>
      </c>
      <c r="U5" s="533"/>
      <c r="V5" s="533"/>
      <c r="W5" s="533"/>
      <c r="X5" s="533"/>
      <c r="Y5" s="534"/>
      <c r="Z5" s="333"/>
      <c r="AA5" s="96"/>
      <c r="AB5" s="19"/>
      <c r="AC5" s="19"/>
      <c r="AD5" s="19"/>
      <c r="AE5" s="19"/>
      <c r="AF5" s="19"/>
    </row>
    <row r="6" spans="1:32" s="20" customFormat="1" ht="19.5" customHeight="1">
      <c r="A6" s="331"/>
      <c r="B6" s="334"/>
      <c r="C6" s="532" t="s">
        <v>292</v>
      </c>
      <c r="D6" s="533"/>
      <c r="E6" s="533"/>
      <c r="F6" s="534"/>
      <c r="G6" s="532" t="s">
        <v>293</v>
      </c>
      <c r="H6" s="533"/>
      <c r="I6" s="533"/>
      <c r="J6" s="534"/>
      <c r="K6" s="334"/>
      <c r="L6" s="532" t="s">
        <v>295</v>
      </c>
      <c r="M6" s="533"/>
      <c r="N6" s="533" t="s">
        <v>295</v>
      </c>
      <c r="O6" s="533"/>
      <c r="P6" s="332"/>
      <c r="Q6" s="332"/>
      <c r="R6" s="332" t="s">
        <v>462</v>
      </c>
      <c r="S6" s="332"/>
      <c r="T6" s="551"/>
      <c r="U6" s="552"/>
      <c r="V6" s="552"/>
      <c r="W6" s="552"/>
      <c r="X6" s="552"/>
      <c r="Y6" s="553"/>
      <c r="Z6" s="333"/>
      <c r="AA6" s="96"/>
      <c r="AB6" s="19"/>
      <c r="AC6" s="19"/>
      <c r="AD6" s="19"/>
      <c r="AE6" s="19"/>
      <c r="AF6" s="19"/>
    </row>
    <row r="7" spans="1:32" s="20" customFormat="1" ht="19.5" customHeight="1">
      <c r="A7" s="331"/>
      <c r="B7" s="335"/>
      <c r="C7" s="560"/>
      <c r="D7" s="561"/>
      <c r="E7" s="561"/>
      <c r="F7" s="562"/>
      <c r="G7" s="556"/>
      <c r="H7" s="557"/>
      <c r="I7" s="557"/>
      <c r="J7" s="558"/>
      <c r="K7" s="334"/>
      <c r="L7" s="541" t="s">
        <v>298</v>
      </c>
      <c r="M7" s="542"/>
      <c r="N7" s="542" t="s">
        <v>298</v>
      </c>
      <c r="O7" s="542"/>
      <c r="P7" s="335"/>
      <c r="Q7" s="336" t="s">
        <v>299</v>
      </c>
      <c r="R7" s="332"/>
      <c r="S7" s="332"/>
      <c r="T7" s="556"/>
      <c r="U7" s="557"/>
      <c r="V7" s="557"/>
      <c r="W7" s="557"/>
      <c r="X7" s="557"/>
      <c r="Y7" s="558"/>
      <c r="Z7" s="333"/>
      <c r="AA7" s="96"/>
      <c r="AB7" s="19"/>
      <c r="AC7" s="19"/>
      <c r="AD7" s="19"/>
      <c r="AE7" s="19"/>
      <c r="AF7" s="19"/>
    </row>
    <row r="8" spans="1:32" s="20" customFormat="1" ht="19.5" customHeight="1">
      <c r="A8" s="331"/>
      <c r="B8" s="335"/>
      <c r="C8" s="332" t="s">
        <v>463</v>
      </c>
      <c r="D8" s="337" t="s">
        <v>464</v>
      </c>
      <c r="E8" s="337" t="s">
        <v>465</v>
      </c>
      <c r="F8" s="337" t="s">
        <v>466</v>
      </c>
      <c r="G8" s="337" t="s">
        <v>463</v>
      </c>
      <c r="H8" s="337" t="s">
        <v>464</v>
      </c>
      <c r="I8" s="337" t="s">
        <v>465</v>
      </c>
      <c r="J8" s="337" t="s">
        <v>466</v>
      </c>
      <c r="K8" s="335"/>
      <c r="L8" s="332" t="s">
        <v>467</v>
      </c>
      <c r="M8" s="338" t="s">
        <v>468</v>
      </c>
      <c r="N8" s="331" t="s">
        <v>469</v>
      </c>
      <c r="O8" s="332" t="s">
        <v>470</v>
      </c>
      <c r="P8" s="335"/>
      <c r="Q8" s="335"/>
      <c r="R8" s="332"/>
      <c r="S8" s="335"/>
      <c r="T8" s="332" t="s">
        <v>471</v>
      </c>
      <c r="U8" s="332" t="s">
        <v>472</v>
      </c>
      <c r="V8" s="332" t="s">
        <v>473</v>
      </c>
      <c r="W8" s="332" t="s">
        <v>474</v>
      </c>
      <c r="X8" s="530" t="s">
        <v>475</v>
      </c>
      <c r="Y8" s="531"/>
      <c r="Z8" s="333"/>
      <c r="AA8" s="96"/>
      <c r="AB8" s="19"/>
      <c r="AC8" s="19"/>
      <c r="AD8" s="19"/>
      <c r="AE8" s="19"/>
      <c r="AF8" s="19"/>
    </row>
    <row r="9" spans="1:32" s="20" customFormat="1" ht="19.5" customHeight="1">
      <c r="A9" s="331"/>
      <c r="B9" s="335"/>
      <c r="C9" s="339"/>
      <c r="D9" s="340"/>
      <c r="E9" s="341"/>
      <c r="F9" s="340"/>
      <c r="G9" s="339"/>
      <c r="H9" s="340"/>
      <c r="I9" s="336"/>
      <c r="J9" s="340"/>
      <c r="K9" s="336" t="s">
        <v>294</v>
      </c>
      <c r="L9" s="336"/>
      <c r="M9" s="342" t="s">
        <v>319</v>
      </c>
      <c r="N9" s="343"/>
      <c r="O9" s="336" t="s">
        <v>305</v>
      </c>
      <c r="P9" s="336" t="s">
        <v>310</v>
      </c>
      <c r="Q9" s="336" t="s">
        <v>310</v>
      </c>
      <c r="R9" s="340"/>
      <c r="S9" s="340"/>
      <c r="T9" s="336" t="s">
        <v>69</v>
      </c>
      <c r="U9" s="336" t="s">
        <v>325</v>
      </c>
      <c r="V9" s="336" t="s">
        <v>324</v>
      </c>
      <c r="W9" s="340"/>
      <c r="X9" s="337" t="s">
        <v>476</v>
      </c>
      <c r="Y9" s="337" t="s">
        <v>477</v>
      </c>
      <c r="Z9" s="333"/>
      <c r="AA9" s="96"/>
      <c r="AB9" s="19"/>
      <c r="AC9" s="19"/>
      <c r="AD9" s="19"/>
      <c r="AE9" s="19"/>
      <c r="AF9" s="19"/>
    </row>
    <row r="10" spans="1:32" s="20" customFormat="1" ht="19.5" customHeight="1">
      <c r="A10" s="344" t="s">
        <v>478</v>
      </c>
      <c r="B10" s="345" t="s">
        <v>291</v>
      </c>
      <c r="C10" s="346" t="s">
        <v>407</v>
      </c>
      <c r="D10" s="346" t="s">
        <v>300</v>
      </c>
      <c r="E10" s="346" t="s">
        <v>301</v>
      </c>
      <c r="F10" s="346" t="s">
        <v>302</v>
      </c>
      <c r="G10" s="346" t="s">
        <v>408</v>
      </c>
      <c r="H10" s="346" t="s">
        <v>406</v>
      </c>
      <c r="I10" s="346" t="s">
        <v>301</v>
      </c>
      <c r="J10" s="346" t="s">
        <v>302</v>
      </c>
      <c r="K10" s="346" t="s">
        <v>297</v>
      </c>
      <c r="L10" s="346" t="s">
        <v>303</v>
      </c>
      <c r="M10" s="347" t="s">
        <v>320</v>
      </c>
      <c r="N10" s="348" t="s">
        <v>308</v>
      </c>
      <c r="O10" s="346"/>
      <c r="P10" s="346" t="s">
        <v>311</v>
      </c>
      <c r="Q10" s="346" t="s">
        <v>312</v>
      </c>
      <c r="R10" s="349"/>
      <c r="S10" s="336" t="s">
        <v>321</v>
      </c>
      <c r="T10" s="336" t="s">
        <v>322</v>
      </c>
      <c r="U10" s="336" t="s">
        <v>325</v>
      </c>
      <c r="V10" s="350" t="s">
        <v>323</v>
      </c>
      <c r="W10" s="346" t="s">
        <v>306</v>
      </c>
      <c r="X10" s="346"/>
      <c r="Y10" s="346" t="s">
        <v>307</v>
      </c>
      <c r="Z10" s="351" t="s">
        <v>479</v>
      </c>
      <c r="AA10" s="96"/>
      <c r="AB10" s="19"/>
      <c r="AC10" s="19"/>
      <c r="AD10" s="19"/>
      <c r="AE10" s="19"/>
      <c r="AF10" s="19"/>
    </row>
    <row r="11" spans="1:32" s="20" customFormat="1" ht="20.100000000000001" customHeight="1">
      <c r="A11" s="400">
        <v>2013</v>
      </c>
      <c r="B11" s="369" t="s">
        <v>550</v>
      </c>
      <c r="C11" s="178">
        <v>89800</v>
      </c>
      <c r="D11" s="179"/>
      <c r="E11" s="179">
        <v>12000</v>
      </c>
      <c r="F11" s="179">
        <v>77800</v>
      </c>
      <c r="G11" s="178">
        <v>81716</v>
      </c>
      <c r="H11" s="179">
        <v>0</v>
      </c>
      <c r="I11" s="179">
        <v>10991</v>
      </c>
      <c r="J11" s="179">
        <v>70725</v>
      </c>
      <c r="K11" s="184" t="s">
        <v>480</v>
      </c>
      <c r="L11" s="179">
        <v>217</v>
      </c>
      <c r="M11" s="132">
        <v>0</v>
      </c>
      <c r="N11" s="132">
        <v>48</v>
      </c>
      <c r="O11" s="132">
        <v>0</v>
      </c>
      <c r="P11" s="132">
        <v>0</v>
      </c>
      <c r="Q11" s="374">
        <v>127882</v>
      </c>
      <c r="R11" s="365" t="s">
        <v>547</v>
      </c>
      <c r="S11" s="134" t="s">
        <v>481</v>
      </c>
      <c r="T11" s="150" t="s">
        <v>482</v>
      </c>
      <c r="U11" s="151" t="s">
        <v>483</v>
      </c>
      <c r="V11" s="151" t="s">
        <v>484</v>
      </c>
      <c r="W11" s="143" t="s">
        <v>485</v>
      </c>
      <c r="X11" s="367" t="s">
        <v>557</v>
      </c>
      <c r="Y11" s="145" t="s">
        <v>486</v>
      </c>
      <c r="Z11" s="394">
        <v>2013</v>
      </c>
      <c r="AA11" s="19"/>
      <c r="AB11" s="19"/>
      <c r="AC11" s="19"/>
      <c r="AD11" s="19"/>
      <c r="AE11" s="19"/>
    </row>
    <row r="12" spans="1:32" s="20" customFormat="1" ht="20.100000000000001" customHeight="1">
      <c r="A12" s="401">
        <v>2014</v>
      </c>
      <c r="B12" s="369" t="s">
        <v>551</v>
      </c>
      <c r="C12" s="178">
        <v>89800</v>
      </c>
      <c r="D12" s="179">
        <v>0</v>
      </c>
      <c r="E12" s="179">
        <v>0</v>
      </c>
      <c r="F12" s="179">
        <v>89800</v>
      </c>
      <c r="G12" s="178">
        <v>79878</v>
      </c>
      <c r="H12" s="179">
        <v>0</v>
      </c>
      <c r="I12" s="179">
        <v>0</v>
      </c>
      <c r="J12" s="179">
        <v>79878</v>
      </c>
      <c r="K12" s="184" t="s">
        <v>480</v>
      </c>
      <c r="L12" s="179">
        <v>211</v>
      </c>
      <c r="M12" s="132">
        <v>0</v>
      </c>
      <c r="N12" s="132">
        <v>78</v>
      </c>
      <c r="O12" s="132">
        <v>0</v>
      </c>
      <c r="P12" s="132">
        <v>0</v>
      </c>
      <c r="Q12" s="374">
        <v>127882</v>
      </c>
      <c r="R12" s="365" t="s">
        <v>547</v>
      </c>
      <c r="S12" s="133" t="s">
        <v>481</v>
      </c>
      <c r="T12" s="144" t="s">
        <v>482</v>
      </c>
      <c r="U12" s="143" t="s">
        <v>483</v>
      </c>
      <c r="V12" s="143" t="s">
        <v>484</v>
      </c>
      <c r="W12" s="143" t="s">
        <v>485</v>
      </c>
      <c r="X12" s="367" t="s">
        <v>557</v>
      </c>
      <c r="Y12" s="145" t="s">
        <v>486</v>
      </c>
      <c r="Z12" s="395">
        <v>2014</v>
      </c>
      <c r="AA12" s="19"/>
      <c r="AB12" s="19"/>
      <c r="AC12" s="19"/>
      <c r="AD12" s="19"/>
      <c r="AE12" s="19"/>
    </row>
    <row r="13" spans="1:32" s="20" customFormat="1" ht="20.100000000000001" customHeight="1">
      <c r="A13" s="401">
        <v>2015</v>
      </c>
      <c r="B13" s="369" t="s">
        <v>551</v>
      </c>
      <c r="C13" s="178">
        <v>89800</v>
      </c>
      <c r="D13" s="179">
        <v>0</v>
      </c>
      <c r="E13" s="179">
        <v>0</v>
      </c>
      <c r="F13" s="179">
        <v>89800</v>
      </c>
      <c r="G13" s="178">
        <v>76703</v>
      </c>
      <c r="H13" s="179">
        <v>0</v>
      </c>
      <c r="I13" s="179">
        <v>0</v>
      </c>
      <c r="J13" s="179">
        <v>76703</v>
      </c>
      <c r="K13" s="184" t="s">
        <v>480</v>
      </c>
      <c r="L13" s="179">
        <v>171</v>
      </c>
      <c r="M13" s="132">
        <v>0</v>
      </c>
      <c r="N13" s="132">
        <v>48</v>
      </c>
      <c r="O13" s="132">
        <v>0</v>
      </c>
      <c r="P13" s="132">
        <v>0</v>
      </c>
      <c r="Q13" s="374">
        <v>3024</v>
      </c>
      <c r="R13" s="365" t="s">
        <v>547</v>
      </c>
      <c r="S13" s="133" t="s">
        <v>481</v>
      </c>
      <c r="T13" s="144" t="s">
        <v>482</v>
      </c>
      <c r="U13" s="143" t="s">
        <v>483</v>
      </c>
      <c r="V13" s="143" t="s">
        <v>484</v>
      </c>
      <c r="W13" s="143" t="s">
        <v>485</v>
      </c>
      <c r="X13" s="367" t="s">
        <v>557</v>
      </c>
      <c r="Y13" s="145" t="s">
        <v>486</v>
      </c>
      <c r="Z13" s="395">
        <v>2015</v>
      </c>
      <c r="AA13" s="19"/>
      <c r="AB13" s="19"/>
      <c r="AC13" s="19"/>
      <c r="AD13" s="19"/>
      <c r="AE13" s="19"/>
    </row>
    <row r="14" spans="1:32" s="20" customFormat="1" ht="20.100000000000001" customHeight="1">
      <c r="A14" s="401">
        <v>2016</v>
      </c>
      <c r="B14" s="369" t="s">
        <v>551</v>
      </c>
      <c r="C14" s="178">
        <v>89800</v>
      </c>
      <c r="D14" s="179">
        <v>0</v>
      </c>
      <c r="E14" s="179">
        <v>0</v>
      </c>
      <c r="F14" s="179">
        <v>89800</v>
      </c>
      <c r="G14" s="178">
        <v>79564</v>
      </c>
      <c r="H14" s="179">
        <v>0</v>
      </c>
      <c r="I14" s="179">
        <v>0</v>
      </c>
      <c r="J14" s="179">
        <v>79564</v>
      </c>
      <c r="K14" s="184" t="s">
        <v>480</v>
      </c>
      <c r="L14" s="179">
        <v>143</v>
      </c>
      <c r="M14" s="135">
        <v>0</v>
      </c>
      <c r="N14" s="132">
        <v>57</v>
      </c>
      <c r="O14" s="132">
        <v>0</v>
      </c>
      <c r="P14" s="132">
        <v>0</v>
      </c>
      <c r="Q14" s="374">
        <v>3100</v>
      </c>
      <c r="R14" s="365" t="s">
        <v>547</v>
      </c>
      <c r="S14" s="133" t="s">
        <v>481</v>
      </c>
      <c r="T14" s="144" t="s">
        <v>482</v>
      </c>
      <c r="U14" s="143" t="s">
        <v>483</v>
      </c>
      <c r="V14" s="143" t="s">
        <v>484</v>
      </c>
      <c r="W14" s="143" t="s">
        <v>485</v>
      </c>
      <c r="X14" s="367" t="s">
        <v>557</v>
      </c>
      <c r="Y14" s="145" t="s">
        <v>486</v>
      </c>
      <c r="Z14" s="395">
        <v>2016</v>
      </c>
      <c r="AA14" s="19"/>
      <c r="AB14" s="19"/>
      <c r="AC14" s="19"/>
      <c r="AD14" s="19"/>
      <c r="AE14" s="19"/>
    </row>
    <row r="15" spans="1:32" s="20" customFormat="1" ht="20.100000000000001" customHeight="1">
      <c r="A15" s="401">
        <v>2017</v>
      </c>
      <c r="B15" s="369" t="s">
        <v>551</v>
      </c>
      <c r="C15" s="178">
        <v>89800</v>
      </c>
      <c r="D15" s="179">
        <v>0</v>
      </c>
      <c r="E15" s="179">
        <v>0</v>
      </c>
      <c r="F15" s="179">
        <v>89800</v>
      </c>
      <c r="G15" s="178">
        <v>78845</v>
      </c>
      <c r="H15" s="179">
        <v>0</v>
      </c>
      <c r="I15" s="179">
        <v>0</v>
      </c>
      <c r="J15" s="179">
        <v>78845</v>
      </c>
      <c r="K15" s="184" t="s">
        <v>480</v>
      </c>
      <c r="L15" s="179">
        <v>136</v>
      </c>
      <c r="M15" s="135" t="s">
        <v>318</v>
      </c>
      <c r="N15" s="132">
        <v>66</v>
      </c>
      <c r="O15" s="132">
        <v>0</v>
      </c>
      <c r="P15" s="132">
        <v>0</v>
      </c>
      <c r="Q15" s="374">
        <v>176210</v>
      </c>
      <c r="R15" s="365" t="s">
        <v>547</v>
      </c>
      <c r="S15" s="133" t="s">
        <v>481</v>
      </c>
      <c r="T15" s="144" t="s">
        <v>482</v>
      </c>
      <c r="U15" s="143" t="s">
        <v>483</v>
      </c>
      <c r="V15" s="143" t="s">
        <v>484</v>
      </c>
      <c r="W15" s="143" t="s">
        <v>485</v>
      </c>
      <c r="X15" s="367" t="s">
        <v>557</v>
      </c>
      <c r="Y15" s="145" t="s">
        <v>486</v>
      </c>
      <c r="Z15" s="395">
        <v>2017</v>
      </c>
      <c r="AA15" s="19"/>
      <c r="AB15" s="19"/>
      <c r="AC15" s="19"/>
      <c r="AD15" s="19"/>
      <c r="AE15" s="19"/>
    </row>
    <row r="16" spans="1:32" s="20" customFormat="1" ht="20.100000000000001" customHeight="1">
      <c r="A16" s="402">
        <v>2018</v>
      </c>
      <c r="B16" s="370" t="s">
        <v>552</v>
      </c>
      <c r="C16" s="136">
        <f>SUM(C17:C20)</f>
        <v>89800</v>
      </c>
      <c r="D16" s="136">
        <f t="shared" ref="D16:J16" si="0">SUM(D17:D20)</f>
        <v>0</v>
      </c>
      <c r="E16" s="136">
        <f t="shared" si="0"/>
        <v>0</v>
      </c>
      <c r="F16" s="136">
        <f t="shared" si="0"/>
        <v>89800</v>
      </c>
      <c r="G16" s="136">
        <f t="shared" si="0"/>
        <v>79087</v>
      </c>
      <c r="H16" s="136">
        <f t="shared" si="0"/>
        <v>0</v>
      </c>
      <c r="I16" s="136">
        <f t="shared" si="0"/>
        <v>0</v>
      </c>
      <c r="J16" s="136">
        <f t="shared" si="0"/>
        <v>79087</v>
      </c>
      <c r="K16" s="185" t="s">
        <v>487</v>
      </c>
      <c r="L16" s="137">
        <f>SUM(L17:L20)</f>
        <v>209.8</v>
      </c>
      <c r="M16" s="136">
        <f t="shared" ref="M16:N16" si="1">SUM(M17:M20)</f>
        <v>0</v>
      </c>
      <c r="N16" s="136">
        <f t="shared" si="1"/>
        <v>72</v>
      </c>
      <c r="O16" s="136">
        <v>0</v>
      </c>
      <c r="P16" s="136">
        <v>0</v>
      </c>
      <c r="Q16" s="375">
        <f>SUM(Q17:Q20)</f>
        <v>155858</v>
      </c>
      <c r="R16" s="366" t="s">
        <v>548</v>
      </c>
      <c r="S16" s="138" t="s">
        <v>488</v>
      </c>
      <c r="T16" s="152" t="s">
        <v>489</v>
      </c>
      <c r="U16" s="153" t="s">
        <v>490</v>
      </c>
      <c r="V16" s="153" t="s">
        <v>491</v>
      </c>
      <c r="W16" s="153" t="s">
        <v>492</v>
      </c>
      <c r="X16" s="373" t="s">
        <v>558</v>
      </c>
      <c r="Y16" s="154" t="s">
        <v>493</v>
      </c>
      <c r="Z16" s="396">
        <v>2018</v>
      </c>
      <c r="AA16" s="19"/>
      <c r="AB16" s="19"/>
      <c r="AC16" s="19"/>
      <c r="AD16" s="19"/>
      <c r="AE16" s="19"/>
    </row>
    <row r="17" spans="1:31" s="20" customFormat="1" ht="33.75">
      <c r="A17" s="408" t="s">
        <v>573</v>
      </c>
      <c r="B17" s="371" t="s">
        <v>553</v>
      </c>
      <c r="C17" s="140">
        <v>75000</v>
      </c>
      <c r="D17" s="140">
        <v>0</v>
      </c>
      <c r="E17" s="140">
        <v>0</v>
      </c>
      <c r="F17" s="140">
        <v>75000</v>
      </c>
      <c r="G17" s="140">
        <v>67901</v>
      </c>
      <c r="H17" s="140">
        <v>0</v>
      </c>
      <c r="I17" s="140">
        <v>0</v>
      </c>
      <c r="J17" s="140">
        <v>67901</v>
      </c>
      <c r="K17" s="415" t="s">
        <v>543</v>
      </c>
      <c r="L17" s="141">
        <v>209.8</v>
      </c>
      <c r="M17" s="136">
        <v>0</v>
      </c>
      <c r="N17" s="136">
        <v>72</v>
      </c>
      <c r="O17" s="136">
        <v>0</v>
      </c>
      <c r="P17" s="363">
        <v>35976</v>
      </c>
      <c r="Q17" s="376">
        <v>90418</v>
      </c>
      <c r="R17" s="367" t="s">
        <v>549</v>
      </c>
      <c r="S17" s="143" t="s">
        <v>495</v>
      </c>
      <c r="T17" s="144" t="s">
        <v>482</v>
      </c>
      <c r="U17" s="143" t="s">
        <v>496</v>
      </c>
      <c r="V17" s="143" t="s">
        <v>484</v>
      </c>
      <c r="W17" s="143" t="s">
        <v>485</v>
      </c>
      <c r="X17" s="367" t="s">
        <v>557</v>
      </c>
      <c r="Y17" s="145" t="s">
        <v>486</v>
      </c>
      <c r="Z17" s="411" t="s">
        <v>575</v>
      </c>
      <c r="AA17" s="19"/>
      <c r="AB17" s="19"/>
      <c r="AC17" s="19"/>
      <c r="AD17" s="19"/>
      <c r="AE17" s="19"/>
    </row>
    <row r="18" spans="1:31" s="20" customFormat="1" ht="33.75">
      <c r="A18" s="409" t="s">
        <v>544</v>
      </c>
      <c r="B18" s="371" t="s">
        <v>554</v>
      </c>
      <c r="C18" s="140">
        <v>12000</v>
      </c>
      <c r="D18" s="140">
        <v>0</v>
      </c>
      <c r="E18" s="140">
        <v>0</v>
      </c>
      <c r="F18" s="140">
        <v>12000</v>
      </c>
      <c r="G18" s="140">
        <v>9756</v>
      </c>
      <c r="H18" s="140">
        <v>0</v>
      </c>
      <c r="I18" s="140">
        <v>0</v>
      </c>
      <c r="J18" s="140">
        <v>9756</v>
      </c>
      <c r="K18" s="184" t="s">
        <v>480</v>
      </c>
      <c r="L18" s="136">
        <v>0</v>
      </c>
      <c r="M18" s="136">
        <v>0</v>
      </c>
      <c r="N18" s="136">
        <v>0</v>
      </c>
      <c r="O18" s="136">
        <v>0</v>
      </c>
      <c r="P18" s="363">
        <v>37498</v>
      </c>
      <c r="Q18" s="376">
        <v>42091</v>
      </c>
      <c r="R18" s="367" t="s">
        <v>549</v>
      </c>
      <c r="S18" s="378" t="s">
        <v>559</v>
      </c>
      <c r="T18" s="144" t="s">
        <v>482</v>
      </c>
      <c r="U18" s="144" t="s">
        <v>497</v>
      </c>
      <c r="V18" s="143" t="s">
        <v>484</v>
      </c>
      <c r="W18" s="143" t="s">
        <v>485</v>
      </c>
      <c r="X18" s="367" t="s">
        <v>557</v>
      </c>
      <c r="Y18" s="145" t="s">
        <v>486</v>
      </c>
      <c r="Z18" s="411" t="s">
        <v>576</v>
      </c>
      <c r="AA18" s="19"/>
      <c r="AB18" s="19"/>
      <c r="AC18" s="19"/>
      <c r="AD18" s="19"/>
      <c r="AE18" s="19"/>
    </row>
    <row r="19" spans="1:31" s="20" customFormat="1" ht="33.75">
      <c r="A19" s="409" t="s">
        <v>545</v>
      </c>
      <c r="B19" s="371" t="s">
        <v>555</v>
      </c>
      <c r="C19" s="140">
        <v>1600</v>
      </c>
      <c r="D19" s="140">
        <v>0</v>
      </c>
      <c r="E19" s="140">
        <v>0</v>
      </c>
      <c r="F19" s="140">
        <v>1600</v>
      </c>
      <c r="G19" s="140">
        <v>657</v>
      </c>
      <c r="H19" s="140">
        <v>0</v>
      </c>
      <c r="I19" s="140">
        <v>0</v>
      </c>
      <c r="J19" s="140">
        <v>657</v>
      </c>
      <c r="K19" s="186" t="s">
        <v>498</v>
      </c>
      <c r="L19" s="136">
        <v>0</v>
      </c>
      <c r="M19" s="136">
        <v>0</v>
      </c>
      <c r="N19" s="136">
        <v>0</v>
      </c>
      <c r="O19" s="136">
        <v>0</v>
      </c>
      <c r="P19" s="363">
        <v>39966</v>
      </c>
      <c r="Q19" s="376">
        <v>10412</v>
      </c>
      <c r="R19" s="367" t="s">
        <v>549</v>
      </c>
      <c r="S19" s="144" t="s">
        <v>495</v>
      </c>
      <c r="T19" s="144" t="s">
        <v>482</v>
      </c>
      <c r="U19" s="144" t="s">
        <v>499</v>
      </c>
      <c r="V19" s="143" t="s">
        <v>484</v>
      </c>
      <c r="W19" s="143" t="s">
        <v>485</v>
      </c>
      <c r="X19" s="367" t="s">
        <v>557</v>
      </c>
      <c r="Y19" s="145" t="s">
        <v>486</v>
      </c>
      <c r="Z19" s="411" t="s">
        <v>577</v>
      </c>
      <c r="AA19" s="19"/>
      <c r="AB19" s="19"/>
      <c r="AC19" s="19"/>
      <c r="AD19" s="19"/>
      <c r="AE19" s="19"/>
    </row>
    <row r="20" spans="1:31" s="20" customFormat="1" ht="34.5" thickBot="1">
      <c r="A20" s="410" t="s">
        <v>546</v>
      </c>
      <c r="B20" s="372" t="s">
        <v>556</v>
      </c>
      <c r="C20" s="146">
        <v>1200</v>
      </c>
      <c r="D20" s="146">
        <v>0</v>
      </c>
      <c r="E20" s="146">
        <v>0</v>
      </c>
      <c r="F20" s="146">
        <v>1200</v>
      </c>
      <c r="G20" s="146">
        <v>773</v>
      </c>
      <c r="H20" s="146">
        <v>0</v>
      </c>
      <c r="I20" s="146">
        <v>0</v>
      </c>
      <c r="J20" s="146">
        <v>773</v>
      </c>
      <c r="K20" s="323" t="s">
        <v>498</v>
      </c>
      <c r="L20" s="139">
        <v>0</v>
      </c>
      <c r="M20" s="139">
        <v>0</v>
      </c>
      <c r="N20" s="139">
        <v>0</v>
      </c>
      <c r="O20" s="139">
        <v>0</v>
      </c>
      <c r="P20" s="364">
        <v>39988</v>
      </c>
      <c r="Q20" s="377">
        <v>12937</v>
      </c>
      <c r="R20" s="368" t="s">
        <v>549</v>
      </c>
      <c r="S20" s="148" t="s">
        <v>495</v>
      </c>
      <c r="T20" s="148" t="s">
        <v>482</v>
      </c>
      <c r="U20" s="148" t="s">
        <v>500</v>
      </c>
      <c r="V20" s="147" t="s">
        <v>484</v>
      </c>
      <c r="W20" s="147" t="s">
        <v>485</v>
      </c>
      <c r="X20" s="368" t="s">
        <v>557</v>
      </c>
      <c r="Y20" s="149" t="s">
        <v>486</v>
      </c>
      <c r="Z20" s="412" t="s">
        <v>546</v>
      </c>
      <c r="AA20" s="19"/>
      <c r="AB20" s="19"/>
      <c r="AC20" s="19"/>
      <c r="AD20" s="19"/>
      <c r="AE20" s="19"/>
    </row>
    <row r="21" spans="1:31" s="21" customFormat="1" ht="15" customHeight="1">
      <c r="A21" s="559" t="s">
        <v>501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324"/>
      <c r="M21" s="324"/>
      <c r="N21" s="324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</row>
    <row r="22" spans="1:31" ht="16.5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</row>
    <row r="23" spans="1:31" s="6" customFormat="1" ht="39.950000000000003" customHeight="1" thickBot="1">
      <c r="A23" s="546" t="s">
        <v>578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54" t="s">
        <v>314</v>
      </c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</row>
    <row r="24" spans="1:31" ht="16.5">
      <c r="A24" s="328" t="s">
        <v>444</v>
      </c>
      <c r="B24" s="329" t="s">
        <v>445</v>
      </c>
      <c r="C24" s="548" t="s">
        <v>446</v>
      </c>
      <c r="D24" s="549"/>
      <c r="E24" s="549"/>
      <c r="F24" s="550"/>
      <c r="G24" s="548" t="s">
        <v>447</v>
      </c>
      <c r="H24" s="549"/>
      <c r="I24" s="549"/>
      <c r="J24" s="550"/>
      <c r="K24" s="329" t="s">
        <v>448</v>
      </c>
      <c r="L24" s="548" t="s">
        <v>449</v>
      </c>
      <c r="M24" s="549"/>
      <c r="N24" s="549" t="s">
        <v>449</v>
      </c>
      <c r="O24" s="549"/>
      <c r="P24" s="329" t="s">
        <v>450</v>
      </c>
      <c r="Q24" s="329" t="s">
        <v>502</v>
      </c>
      <c r="R24" s="329" t="s">
        <v>452</v>
      </c>
      <c r="S24" s="329" t="s">
        <v>453</v>
      </c>
      <c r="T24" s="548" t="s">
        <v>454</v>
      </c>
      <c r="U24" s="549"/>
      <c r="V24" s="549"/>
      <c r="W24" s="549"/>
      <c r="X24" s="549"/>
      <c r="Y24" s="550"/>
      <c r="Z24" s="352" t="s">
        <v>455</v>
      </c>
    </row>
    <row r="25" spans="1:31" ht="16.5">
      <c r="A25" s="331"/>
      <c r="B25" s="332"/>
      <c r="C25" s="551" t="s">
        <v>503</v>
      </c>
      <c r="D25" s="552"/>
      <c r="E25" s="552"/>
      <c r="F25" s="553"/>
      <c r="G25" s="551" t="s">
        <v>503</v>
      </c>
      <c r="H25" s="552"/>
      <c r="I25" s="552"/>
      <c r="J25" s="553"/>
      <c r="K25" s="332"/>
      <c r="L25" s="551" t="s">
        <v>504</v>
      </c>
      <c r="M25" s="552"/>
      <c r="N25" s="552" t="s">
        <v>504</v>
      </c>
      <c r="O25" s="553"/>
      <c r="P25" s="332" t="s">
        <v>505</v>
      </c>
      <c r="Q25" s="332" t="s">
        <v>506</v>
      </c>
      <c r="R25" s="332" t="s">
        <v>460</v>
      </c>
      <c r="S25" s="332" t="s">
        <v>507</v>
      </c>
      <c r="T25" s="532"/>
      <c r="U25" s="533"/>
      <c r="V25" s="533"/>
      <c r="W25" s="533"/>
      <c r="X25" s="533"/>
      <c r="Y25" s="534"/>
      <c r="Z25" s="353"/>
    </row>
    <row r="26" spans="1:31" ht="16.5">
      <c r="A26" s="331"/>
      <c r="B26" s="354"/>
      <c r="C26" s="532" t="s">
        <v>292</v>
      </c>
      <c r="D26" s="533"/>
      <c r="E26" s="533"/>
      <c r="F26" s="534"/>
      <c r="G26" s="532" t="s">
        <v>293</v>
      </c>
      <c r="H26" s="533"/>
      <c r="I26" s="533"/>
      <c r="J26" s="534"/>
      <c r="K26" s="355"/>
      <c r="L26" s="532" t="s">
        <v>295</v>
      </c>
      <c r="M26" s="533"/>
      <c r="N26" s="533" t="s">
        <v>295</v>
      </c>
      <c r="O26" s="533"/>
      <c r="P26" s="336"/>
      <c r="Q26" s="336"/>
      <c r="R26" s="332" t="s">
        <v>462</v>
      </c>
      <c r="S26" s="332"/>
      <c r="T26" s="532" t="s">
        <v>296</v>
      </c>
      <c r="U26" s="533"/>
      <c r="V26" s="533"/>
      <c r="W26" s="533"/>
      <c r="X26" s="533"/>
      <c r="Y26" s="534"/>
      <c r="Z26" s="353"/>
    </row>
    <row r="27" spans="1:31" ht="16.5">
      <c r="A27" s="331"/>
      <c r="B27" s="335"/>
      <c r="C27" s="535"/>
      <c r="D27" s="536"/>
      <c r="E27" s="536"/>
      <c r="F27" s="537"/>
      <c r="G27" s="538"/>
      <c r="H27" s="539"/>
      <c r="I27" s="539"/>
      <c r="J27" s="540"/>
      <c r="K27" s="355"/>
      <c r="L27" s="541" t="s">
        <v>298</v>
      </c>
      <c r="M27" s="542"/>
      <c r="N27" s="542" t="s">
        <v>298</v>
      </c>
      <c r="O27" s="542"/>
      <c r="P27" s="340"/>
      <c r="Q27" s="336" t="s">
        <v>299</v>
      </c>
      <c r="R27" s="332"/>
      <c r="S27" s="332"/>
      <c r="T27" s="556"/>
      <c r="U27" s="557"/>
      <c r="V27" s="557"/>
      <c r="W27" s="557"/>
      <c r="X27" s="557"/>
      <c r="Y27" s="558"/>
      <c r="Z27" s="353"/>
    </row>
    <row r="28" spans="1:31" ht="16.5">
      <c r="A28" s="331"/>
      <c r="B28" s="335"/>
      <c r="C28" s="332" t="s">
        <v>463</v>
      </c>
      <c r="D28" s="337" t="s">
        <v>464</v>
      </c>
      <c r="E28" s="337" t="s">
        <v>465</v>
      </c>
      <c r="F28" s="337" t="s">
        <v>466</v>
      </c>
      <c r="G28" s="543" t="s">
        <v>463</v>
      </c>
      <c r="H28" s="337" t="s">
        <v>464</v>
      </c>
      <c r="I28" s="337" t="s">
        <v>465</v>
      </c>
      <c r="J28" s="337" t="s">
        <v>466</v>
      </c>
      <c r="K28" s="335"/>
      <c r="L28" s="332" t="s">
        <v>467</v>
      </c>
      <c r="M28" s="338" t="s">
        <v>468</v>
      </c>
      <c r="N28" s="331" t="s">
        <v>469</v>
      </c>
      <c r="O28" s="332" t="s">
        <v>470</v>
      </c>
      <c r="P28" s="335"/>
      <c r="Q28" s="335"/>
      <c r="R28" s="332"/>
      <c r="S28" s="335"/>
      <c r="T28" s="332" t="s">
        <v>471</v>
      </c>
      <c r="U28" s="332" t="s">
        <v>472</v>
      </c>
      <c r="V28" s="332" t="s">
        <v>473</v>
      </c>
      <c r="W28" s="332" t="s">
        <v>474</v>
      </c>
      <c r="X28" s="530" t="s">
        <v>475</v>
      </c>
      <c r="Y28" s="531"/>
      <c r="Z28" s="353"/>
    </row>
    <row r="29" spans="1:31" ht="16.5">
      <c r="A29" s="331"/>
      <c r="B29" s="335"/>
      <c r="C29" s="356"/>
      <c r="D29" s="340"/>
      <c r="E29" s="357"/>
      <c r="F29" s="340"/>
      <c r="G29" s="544"/>
      <c r="H29" s="340"/>
      <c r="I29" s="336"/>
      <c r="J29" s="340"/>
      <c r="K29" s="336" t="s">
        <v>294</v>
      </c>
      <c r="L29" s="340"/>
      <c r="M29" s="358"/>
      <c r="N29" s="359"/>
      <c r="O29" s="340"/>
      <c r="P29" s="336" t="s">
        <v>310</v>
      </c>
      <c r="Q29" s="336" t="s">
        <v>310</v>
      </c>
      <c r="R29" s="340"/>
      <c r="S29" s="340"/>
      <c r="T29" s="336" t="s">
        <v>69</v>
      </c>
      <c r="U29" s="336"/>
      <c r="V29" s="336" t="s">
        <v>324</v>
      </c>
      <c r="W29" s="340"/>
      <c r="X29" s="337" t="s">
        <v>476</v>
      </c>
      <c r="Y29" s="337" t="s">
        <v>477</v>
      </c>
      <c r="Z29" s="353"/>
    </row>
    <row r="30" spans="1:31" ht="16.5">
      <c r="A30" s="344" t="s">
        <v>478</v>
      </c>
      <c r="B30" s="346" t="s">
        <v>291</v>
      </c>
      <c r="C30" s="346" t="s">
        <v>428</v>
      </c>
      <c r="D30" s="346" t="s">
        <v>300</v>
      </c>
      <c r="E30" s="346" t="s">
        <v>301</v>
      </c>
      <c r="F30" s="346" t="s">
        <v>302</v>
      </c>
      <c r="G30" s="545"/>
      <c r="H30" s="346" t="s">
        <v>300</v>
      </c>
      <c r="I30" s="346" t="s">
        <v>301</v>
      </c>
      <c r="J30" s="346" t="s">
        <v>302</v>
      </c>
      <c r="K30" s="346" t="s">
        <v>297</v>
      </c>
      <c r="L30" s="346" t="s">
        <v>303</v>
      </c>
      <c r="M30" s="347" t="s">
        <v>304</v>
      </c>
      <c r="N30" s="348" t="s">
        <v>308</v>
      </c>
      <c r="O30" s="346" t="s">
        <v>305</v>
      </c>
      <c r="P30" s="346" t="s">
        <v>311</v>
      </c>
      <c r="Q30" s="346" t="s">
        <v>312</v>
      </c>
      <c r="R30" s="349"/>
      <c r="S30" s="360" t="s">
        <v>313</v>
      </c>
      <c r="T30" s="346" t="s">
        <v>322</v>
      </c>
      <c r="U30" s="346" t="s">
        <v>325</v>
      </c>
      <c r="V30" s="350" t="s">
        <v>323</v>
      </c>
      <c r="W30" s="346" t="s">
        <v>306</v>
      </c>
      <c r="X30" s="346"/>
      <c r="Y30" s="346" t="s">
        <v>307</v>
      </c>
      <c r="Z30" s="361" t="s">
        <v>479</v>
      </c>
    </row>
    <row r="31" spans="1:31" ht="18" customHeight="1">
      <c r="A31" s="180">
        <v>2013</v>
      </c>
      <c r="B31" s="187" t="s">
        <v>508</v>
      </c>
      <c r="C31" s="155">
        <v>308</v>
      </c>
      <c r="D31" s="155">
        <v>0</v>
      </c>
      <c r="E31" s="155">
        <v>98</v>
      </c>
      <c r="F31" s="155">
        <v>210</v>
      </c>
      <c r="G31" s="155">
        <v>183</v>
      </c>
      <c r="H31" s="155">
        <v>0</v>
      </c>
      <c r="I31" s="155">
        <v>82</v>
      </c>
      <c r="J31" s="155">
        <v>101</v>
      </c>
      <c r="K31" s="390" t="s">
        <v>509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5">
        <v>1919</v>
      </c>
      <c r="R31" s="157" t="s">
        <v>510</v>
      </c>
      <c r="S31" s="157" t="s">
        <v>511</v>
      </c>
      <c r="T31" s="158" t="s">
        <v>512</v>
      </c>
      <c r="U31" s="379" t="s">
        <v>560</v>
      </c>
      <c r="V31" s="145" t="s">
        <v>513</v>
      </c>
      <c r="W31" s="145" t="s">
        <v>514</v>
      </c>
      <c r="X31" s="383" t="s">
        <v>567</v>
      </c>
      <c r="Y31" s="145" t="s">
        <v>515</v>
      </c>
      <c r="Z31" s="397">
        <v>2013</v>
      </c>
    </row>
    <row r="32" spans="1:31" ht="18" customHeight="1">
      <c r="A32" s="180">
        <v>2014</v>
      </c>
      <c r="B32" s="187" t="s">
        <v>516</v>
      </c>
      <c r="C32" s="155">
        <v>308</v>
      </c>
      <c r="D32" s="155">
        <v>0</v>
      </c>
      <c r="E32" s="155">
        <v>83</v>
      </c>
      <c r="F32" s="155">
        <v>225</v>
      </c>
      <c r="G32" s="155">
        <v>182</v>
      </c>
      <c r="H32" s="155">
        <v>0</v>
      </c>
      <c r="I32" s="155">
        <v>78</v>
      </c>
      <c r="J32" s="155">
        <v>104</v>
      </c>
      <c r="K32" s="390" t="s">
        <v>509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5">
        <v>1919</v>
      </c>
      <c r="R32" s="157" t="s">
        <v>510</v>
      </c>
      <c r="S32" s="157" t="s">
        <v>517</v>
      </c>
      <c r="T32" s="158" t="s">
        <v>512</v>
      </c>
      <c r="U32" s="379" t="s">
        <v>560</v>
      </c>
      <c r="V32" s="145" t="s">
        <v>513</v>
      </c>
      <c r="W32" s="145" t="s">
        <v>514</v>
      </c>
      <c r="X32" s="383" t="s">
        <v>567</v>
      </c>
      <c r="Y32" s="145" t="s">
        <v>515</v>
      </c>
      <c r="Z32" s="398">
        <v>2014</v>
      </c>
    </row>
    <row r="33" spans="1:26" ht="18" customHeight="1">
      <c r="A33" s="180">
        <v>2015</v>
      </c>
      <c r="B33" s="187" t="s">
        <v>508</v>
      </c>
      <c r="C33" s="155">
        <v>308</v>
      </c>
      <c r="D33" s="155">
        <v>0</v>
      </c>
      <c r="E33" s="155">
        <v>83</v>
      </c>
      <c r="F33" s="155">
        <v>225</v>
      </c>
      <c r="G33" s="155">
        <v>153</v>
      </c>
      <c r="H33" s="155">
        <v>0</v>
      </c>
      <c r="I33" s="155">
        <v>63</v>
      </c>
      <c r="J33" s="155">
        <v>90</v>
      </c>
      <c r="K33" s="390" t="s">
        <v>509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5">
        <v>1919</v>
      </c>
      <c r="R33" s="157" t="s">
        <v>510</v>
      </c>
      <c r="S33" s="157" t="s">
        <v>511</v>
      </c>
      <c r="T33" s="158" t="s">
        <v>512</v>
      </c>
      <c r="U33" s="379" t="s">
        <v>560</v>
      </c>
      <c r="V33" s="145" t="s">
        <v>513</v>
      </c>
      <c r="W33" s="145" t="s">
        <v>514</v>
      </c>
      <c r="X33" s="383" t="s">
        <v>567</v>
      </c>
      <c r="Y33" s="145" t="s">
        <v>515</v>
      </c>
      <c r="Z33" s="398">
        <v>2015</v>
      </c>
    </row>
    <row r="34" spans="1:26" ht="18" customHeight="1">
      <c r="A34" s="180">
        <v>2016</v>
      </c>
      <c r="B34" s="187" t="s">
        <v>508</v>
      </c>
      <c r="C34" s="155">
        <v>308</v>
      </c>
      <c r="D34" s="155">
        <v>0</v>
      </c>
      <c r="E34" s="155">
        <v>83</v>
      </c>
      <c r="F34" s="155">
        <v>225</v>
      </c>
      <c r="G34" s="155">
        <v>203</v>
      </c>
      <c r="H34" s="155" t="s">
        <v>318</v>
      </c>
      <c r="I34" s="155">
        <v>83</v>
      </c>
      <c r="J34" s="155">
        <v>120</v>
      </c>
      <c r="K34" s="390" t="s">
        <v>509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5">
        <v>1919</v>
      </c>
      <c r="R34" s="157" t="s">
        <v>510</v>
      </c>
      <c r="S34" s="157" t="s">
        <v>511</v>
      </c>
      <c r="T34" s="158" t="s">
        <v>512</v>
      </c>
      <c r="U34" s="379" t="s">
        <v>560</v>
      </c>
      <c r="V34" s="145" t="s">
        <v>513</v>
      </c>
      <c r="W34" s="145" t="s">
        <v>514</v>
      </c>
      <c r="X34" s="383" t="s">
        <v>567</v>
      </c>
      <c r="Y34" s="145" t="s">
        <v>515</v>
      </c>
      <c r="Z34" s="398">
        <v>2016</v>
      </c>
    </row>
    <row r="35" spans="1:26" ht="18" customHeight="1">
      <c r="A35" s="180">
        <v>2017</v>
      </c>
      <c r="B35" s="187" t="s">
        <v>508</v>
      </c>
      <c r="C35" s="155">
        <v>308</v>
      </c>
      <c r="D35" s="155"/>
      <c r="E35" s="155">
        <v>83</v>
      </c>
      <c r="F35" s="155">
        <v>225</v>
      </c>
      <c r="G35" s="155">
        <v>231</v>
      </c>
      <c r="H35" s="155">
        <v>0</v>
      </c>
      <c r="I35" s="155">
        <v>92</v>
      </c>
      <c r="J35" s="155">
        <v>139</v>
      </c>
      <c r="K35" s="390" t="s">
        <v>509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5">
        <v>1919</v>
      </c>
      <c r="R35" s="157" t="s">
        <v>510</v>
      </c>
      <c r="S35" s="157" t="s">
        <v>511</v>
      </c>
      <c r="T35" s="158" t="s">
        <v>512</v>
      </c>
      <c r="U35" s="379" t="s">
        <v>560</v>
      </c>
      <c r="V35" s="145" t="s">
        <v>513</v>
      </c>
      <c r="W35" s="145" t="s">
        <v>514</v>
      </c>
      <c r="X35" s="383" t="s">
        <v>567</v>
      </c>
      <c r="Y35" s="145" t="s">
        <v>515</v>
      </c>
      <c r="Z35" s="398">
        <v>2017</v>
      </c>
    </row>
    <row r="36" spans="1:26" ht="18" customHeight="1">
      <c r="A36" s="181">
        <v>2018</v>
      </c>
      <c r="B36" s="188" t="s">
        <v>518</v>
      </c>
      <c r="C36" s="136">
        <f>SUM(C37:C41)</f>
        <v>308</v>
      </c>
      <c r="D36" s="136">
        <f t="shared" ref="D36:J36" si="2">SUM(D37:D41)</f>
        <v>0</v>
      </c>
      <c r="E36" s="136">
        <f t="shared" si="2"/>
        <v>83</v>
      </c>
      <c r="F36" s="136">
        <f t="shared" si="2"/>
        <v>225</v>
      </c>
      <c r="G36" s="136">
        <f t="shared" si="2"/>
        <v>256</v>
      </c>
      <c r="H36" s="136">
        <f t="shared" si="2"/>
        <v>0</v>
      </c>
      <c r="I36" s="136">
        <f t="shared" si="2"/>
        <v>107</v>
      </c>
      <c r="J36" s="136">
        <f t="shared" si="2"/>
        <v>149</v>
      </c>
      <c r="K36" s="391" t="s">
        <v>519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60">
        <f>SUM(Q37:Q41)</f>
        <v>1992.1</v>
      </c>
      <c r="R36" s="161" t="s">
        <v>520</v>
      </c>
      <c r="S36" s="161" t="s">
        <v>521</v>
      </c>
      <c r="T36" s="162" t="s">
        <v>522</v>
      </c>
      <c r="U36" s="380" t="s">
        <v>561</v>
      </c>
      <c r="V36" s="154" t="s">
        <v>523</v>
      </c>
      <c r="W36" s="154" t="s">
        <v>524</v>
      </c>
      <c r="X36" s="384" t="s">
        <v>568</v>
      </c>
      <c r="Y36" s="154" t="s">
        <v>525</v>
      </c>
      <c r="Z36" s="399">
        <v>2018</v>
      </c>
    </row>
    <row r="37" spans="1:26" ht="18" customHeight="1">
      <c r="A37" s="182" t="s">
        <v>526</v>
      </c>
      <c r="B37" s="187" t="s">
        <v>527</v>
      </c>
      <c r="C37" s="140">
        <v>110</v>
      </c>
      <c r="D37" s="140">
        <v>0</v>
      </c>
      <c r="E37" s="140">
        <v>0</v>
      </c>
      <c r="F37" s="140">
        <v>110</v>
      </c>
      <c r="G37" s="140">
        <v>80</v>
      </c>
      <c r="H37" s="140">
        <v>0</v>
      </c>
      <c r="I37" s="140">
        <v>0</v>
      </c>
      <c r="J37" s="140">
        <v>80</v>
      </c>
      <c r="K37" s="392" t="s">
        <v>528</v>
      </c>
      <c r="L37" s="163">
        <v>0</v>
      </c>
      <c r="M37" s="163">
        <v>0</v>
      </c>
      <c r="N37" s="163">
        <v>0</v>
      </c>
      <c r="O37" s="163">
        <v>0</v>
      </c>
      <c r="P37" s="142">
        <v>39785</v>
      </c>
      <c r="Q37" s="140">
        <v>1038</v>
      </c>
      <c r="R37" s="143" t="s">
        <v>494</v>
      </c>
      <c r="S37" s="144" t="s">
        <v>529</v>
      </c>
      <c r="T37" s="158" t="s">
        <v>512</v>
      </c>
      <c r="U37" s="381" t="s">
        <v>562</v>
      </c>
      <c r="V37" s="145" t="s">
        <v>513</v>
      </c>
      <c r="W37" s="145" t="s">
        <v>514</v>
      </c>
      <c r="X37" s="383" t="s">
        <v>567</v>
      </c>
      <c r="Y37" s="145" t="s">
        <v>515</v>
      </c>
      <c r="Z37" s="413" t="s">
        <v>542</v>
      </c>
    </row>
    <row r="38" spans="1:26" ht="18" customHeight="1">
      <c r="A38" s="182" t="s">
        <v>530</v>
      </c>
      <c r="B38" s="187" t="s">
        <v>531</v>
      </c>
      <c r="C38" s="140">
        <v>100</v>
      </c>
      <c r="D38" s="140">
        <v>0</v>
      </c>
      <c r="E38" s="140">
        <v>0</v>
      </c>
      <c r="F38" s="140">
        <v>100</v>
      </c>
      <c r="G38" s="140">
        <v>63</v>
      </c>
      <c r="H38" s="140">
        <v>0</v>
      </c>
      <c r="I38" s="140">
        <v>0</v>
      </c>
      <c r="J38" s="140">
        <v>63</v>
      </c>
      <c r="K38" s="392" t="s">
        <v>532</v>
      </c>
      <c r="L38" s="183">
        <v>0</v>
      </c>
      <c r="M38" s="183">
        <v>0</v>
      </c>
      <c r="N38" s="164">
        <v>0</v>
      </c>
      <c r="O38" s="164">
        <v>0</v>
      </c>
      <c r="P38" s="142">
        <v>39722</v>
      </c>
      <c r="Q38" s="140">
        <v>430</v>
      </c>
      <c r="R38" s="143" t="s">
        <v>494</v>
      </c>
      <c r="S38" s="144" t="s">
        <v>529</v>
      </c>
      <c r="T38" s="158" t="s">
        <v>512</v>
      </c>
      <c r="U38" s="381" t="s">
        <v>563</v>
      </c>
      <c r="V38" s="145" t="s">
        <v>513</v>
      </c>
      <c r="W38" s="145" t="s">
        <v>514</v>
      </c>
      <c r="X38" s="383" t="s">
        <v>567</v>
      </c>
      <c r="Y38" s="145" t="s">
        <v>515</v>
      </c>
      <c r="Z38" s="413" t="s">
        <v>569</v>
      </c>
    </row>
    <row r="39" spans="1:26" ht="18" customHeight="1">
      <c r="A39" s="182" t="s">
        <v>533</v>
      </c>
      <c r="B39" s="187" t="s">
        <v>534</v>
      </c>
      <c r="C39" s="140">
        <v>60</v>
      </c>
      <c r="D39" s="140">
        <v>0</v>
      </c>
      <c r="E39" s="140">
        <v>60</v>
      </c>
      <c r="F39" s="140">
        <v>0</v>
      </c>
      <c r="G39" s="140">
        <v>84</v>
      </c>
      <c r="H39" s="140">
        <v>0</v>
      </c>
      <c r="I39" s="140">
        <v>84</v>
      </c>
      <c r="J39" s="140">
        <v>0</v>
      </c>
      <c r="K39" s="392" t="s">
        <v>535</v>
      </c>
      <c r="L39" s="183">
        <v>0</v>
      </c>
      <c r="M39" s="183">
        <v>0</v>
      </c>
      <c r="N39" s="164">
        <v>0</v>
      </c>
      <c r="O39" s="164">
        <v>0</v>
      </c>
      <c r="P39" s="142">
        <v>38798</v>
      </c>
      <c r="Q39" s="140">
        <v>389</v>
      </c>
      <c r="R39" s="143" t="s">
        <v>494</v>
      </c>
      <c r="S39" s="144" t="s">
        <v>529</v>
      </c>
      <c r="T39" s="158" t="s">
        <v>512</v>
      </c>
      <c r="U39" s="378" t="s">
        <v>564</v>
      </c>
      <c r="V39" s="145" t="s">
        <v>513</v>
      </c>
      <c r="W39" s="145" t="s">
        <v>514</v>
      </c>
      <c r="X39" s="383" t="s">
        <v>567</v>
      </c>
      <c r="Y39" s="145" t="s">
        <v>515</v>
      </c>
      <c r="Z39" s="413" t="s">
        <v>570</v>
      </c>
    </row>
    <row r="40" spans="1:26" ht="23.1" customHeight="1">
      <c r="A40" s="182" t="s">
        <v>536</v>
      </c>
      <c r="B40" s="416" t="s">
        <v>579</v>
      </c>
      <c r="C40" s="140">
        <v>23</v>
      </c>
      <c r="D40" s="140">
        <v>0</v>
      </c>
      <c r="E40" s="140">
        <v>23</v>
      </c>
      <c r="F40" s="140">
        <v>0</v>
      </c>
      <c r="G40" s="140">
        <v>23</v>
      </c>
      <c r="H40" s="140">
        <v>0</v>
      </c>
      <c r="I40" s="140">
        <v>23</v>
      </c>
      <c r="J40" s="140">
        <v>0</v>
      </c>
      <c r="K40" s="392" t="s">
        <v>528</v>
      </c>
      <c r="L40" s="183">
        <v>0</v>
      </c>
      <c r="M40" s="183">
        <v>0</v>
      </c>
      <c r="N40" s="164">
        <v>0</v>
      </c>
      <c r="O40" s="164">
        <v>0</v>
      </c>
      <c r="P40" s="142">
        <v>35793</v>
      </c>
      <c r="Q40" s="140">
        <v>6.1</v>
      </c>
      <c r="R40" s="143" t="s">
        <v>494</v>
      </c>
      <c r="S40" s="144" t="s">
        <v>537</v>
      </c>
      <c r="T40" s="158" t="s">
        <v>512</v>
      </c>
      <c r="U40" s="378" t="s">
        <v>565</v>
      </c>
      <c r="V40" s="145" t="s">
        <v>513</v>
      </c>
      <c r="W40" s="145" t="s">
        <v>538</v>
      </c>
      <c r="X40" s="383" t="s">
        <v>567</v>
      </c>
      <c r="Y40" s="145" t="s">
        <v>515</v>
      </c>
      <c r="Z40" s="413" t="s">
        <v>571</v>
      </c>
    </row>
    <row r="41" spans="1:26" ht="23.1" customHeight="1" thickBot="1">
      <c r="A41" s="165" t="s">
        <v>539</v>
      </c>
      <c r="B41" s="417" t="s">
        <v>580</v>
      </c>
      <c r="C41" s="146">
        <v>15</v>
      </c>
      <c r="D41" s="146">
        <v>0</v>
      </c>
      <c r="E41" s="146">
        <v>0</v>
      </c>
      <c r="F41" s="146">
        <v>15</v>
      </c>
      <c r="G41" s="146">
        <v>6</v>
      </c>
      <c r="H41" s="146">
        <v>0</v>
      </c>
      <c r="I41" s="146">
        <v>0</v>
      </c>
      <c r="J41" s="146">
        <v>6</v>
      </c>
      <c r="K41" s="393" t="s">
        <v>540</v>
      </c>
      <c r="L41" s="166" t="s">
        <v>318</v>
      </c>
      <c r="M41" s="166" t="s">
        <v>318</v>
      </c>
      <c r="N41" s="166" t="s">
        <v>318</v>
      </c>
      <c r="O41" s="166" t="s">
        <v>318</v>
      </c>
      <c r="P41" s="167">
        <v>37905</v>
      </c>
      <c r="Q41" s="146">
        <v>129</v>
      </c>
      <c r="R41" s="147" t="s">
        <v>494</v>
      </c>
      <c r="S41" s="148" t="s">
        <v>537</v>
      </c>
      <c r="T41" s="168" t="s">
        <v>512</v>
      </c>
      <c r="U41" s="382" t="s">
        <v>566</v>
      </c>
      <c r="V41" s="149" t="s">
        <v>513</v>
      </c>
      <c r="W41" s="149" t="s">
        <v>538</v>
      </c>
      <c r="X41" s="385" t="s">
        <v>567</v>
      </c>
      <c r="Y41" s="149" t="s">
        <v>515</v>
      </c>
      <c r="Z41" s="414" t="s">
        <v>572</v>
      </c>
    </row>
    <row r="42" spans="1:26">
      <c r="A42" s="529" t="s">
        <v>541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</row>
  </sheetData>
  <mergeCells count="49">
    <mergeCell ref="C4:F4"/>
    <mergeCell ref="G4:J4"/>
    <mergeCell ref="T4:Y4"/>
    <mergeCell ref="C5:F5"/>
    <mergeCell ref="G5:J5"/>
    <mergeCell ref="T5:Y5"/>
    <mergeCell ref="N7:O7"/>
    <mergeCell ref="T27:Y27"/>
    <mergeCell ref="T25:Y25"/>
    <mergeCell ref="C6:F6"/>
    <mergeCell ref="G6:J6"/>
    <mergeCell ref="X8:Y8"/>
    <mergeCell ref="C25:F25"/>
    <mergeCell ref="A21:K21"/>
    <mergeCell ref="T6:Y6"/>
    <mergeCell ref="C7:F7"/>
    <mergeCell ref="G7:J7"/>
    <mergeCell ref="T7:Y7"/>
    <mergeCell ref="G25:J25"/>
    <mergeCell ref="L25:M25"/>
    <mergeCell ref="N25:O25"/>
    <mergeCell ref="A2:M2"/>
    <mergeCell ref="N2:Z2"/>
    <mergeCell ref="C24:F24"/>
    <mergeCell ref="G24:J24"/>
    <mergeCell ref="L24:M24"/>
    <mergeCell ref="N24:O24"/>
    <mergeCell ref="T24:Y24"/>
    <mergeCell ref="N4:O4"/>
    <mergeCell ref="L4:M4"/>
    <mergeCell ref="L5:M5"/>
    <mergeCell ref="N5:O5"/>
    <mergeCell ref="L6:M6"/>
    <mergeCell ref="A23:M23"/>
    <mergeCell ref="N23:Z23"/>
    <mergeCell ref="N6:O6"/>
    <mergeCell ref="L7:M7"/>
    <mergeCell ref="A42:M42"/>
    <mergeCell ref="X28:Y28"/>
    <mergeCell ref="C26:F26"/>
    <mergeCell ref="G26:J26"/>
    <mergeCell ref="L26:M26"/>
    <mergeCell ref="N26:O26"/>
    <mergeCell ref="T26:Y26"/>
    <mergeCell ref="C27:F27"/>
    <mergeCell ref="G27:J27"/>
    <mergeCell ref="L27:M27"/>
    <mergeCell ref="N27:O27"/>
    <mergeCell ref="G28:G30"/>
  </mergeCells>
  <phoneticPr fontId="67" type="noConversion"/>
  <printOptions horizontalCentered="1" verticalCentered="1"/>
  <pageMargins left="0.78740157480314965" right="0.78740157480314965" top="0" bottom="0" header="0" footer="0.59055118110236227"/>
  <pageSetup paperSize="9" scale="84" firstPageNumber="163" pageOrder="overThenDown" orientation="portrait" r:id="rId1"/>
  <headerFooter scaleWithDoc="0"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view="pageBreakPreview" zoomScale="85" zoomScaleNormal="100" zoomScaleSheetLayoutView="85" workbookViewId="0">
      <selection activeCell="H10" sqref="H10"/>
    </sheetView>
  </sheetViews>
  <sheetFormatPr defaultColWidth="8.88671875" defaultRowHeight="13.5"/>
  <cols>
    <col min="1" max="1" width="8.33203125" style="1" customWidth="1"/>
    <col min="2" max="2" width="0.33203125" style="1" customWidth="1"/>
    <col min="3" max="10" width="8.88671875" style="1" customWidth="1"/>
    <col min="11" max="11" width="5.109375" style="1" customWidth="1"/>
    <col min="12" max="12" width="6.6640625" style="1" bestFit="1" customWidth="1"/>
    <col min="13" max="16384" width="8.88671875" style="1"/>
  </cols>
  <sheetData>
    <row r="1" spans="1:10" ht="18" customHeight="1"/>
    <row r="2" spans="1:10" ht="30" customHeight="1">
      <c r="A2" s="454" t="s">
        <v>317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10" s="6" customFormat="1" ht="24.95" customHeight="1">
      <c r="A3" s="565" t="s">
        <v>315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s="22" customFormat="1" ht="18" customHeight="1" thickBot="1">
      <c r="A4" s="443" t="s">
        <v>438</v>
      </c>
      <c r="B4" s="443"/>
      <c r="C4" s="443"/>
      <c r="D4" s="443"/>
      <c r="E4" s="443"/>
      <c r="F4" s="443"/>
      <c r="G4" s="443"/>
      <c r="H4" s="443"/>
      <c r="I4" s="442" t="s">
        <v>439</v>
      </c>
      <c r="J4" s="442"/>
    </row>
    <row r="5" spans="1:10" s="22" customFormat="1" ht="18" customHeight="1">
      <c r="A5" s="563" t="s">
        <v>411</v>
      </c>
      <c r="B5" s="312"/>
      <c r="C5" s="566" t="s">
        <v>412</v>
      </c>
      <c r="D5" s="567"/>
      <c r="E5" s="566" t="s">
        <v>413</v>
      </c>
      <c r="F5" s="567"/>
      <c r="G5" s="566" t="s">
        <v>414</v>
      </c>
      <c r="H5" s="567"/>
      <c r="I5" s="568" t="s">
        <v>417</v>
      </c>
      <c r="J5" s="569"/>
    </row>
    <row r="6" spans="1:10" s="22" customFormat="1" ht="18" customHeight="1">
      <c r="A6" s="564"/>
      <c r="B6" s="313"/>
      <c r="C6" s="460" t="s">
        <v>424</v>
      </c>
      <c r="D6" s="461"/>
      <c r="E6" s="460" t="s">
        <v>415</v>
      </c>
      <c r="F6" s="461"/>
      <c r="G6" s="460" t="s">
        <v>416</v>
      </c>
      <c r="H6" s="461"/>
      <c r="I6" s="460" t="s">
        <v>410</v>
      </c>
      <c r="J6" s="462"/>
    </row>
    <row r="7" spans="1:10" s="22" customFormat="1" ht="18" customHeight="1">
      <c r="A7" s="564"/>
      <c r="B7" s="313"/>
      <c r="C7" s="314" t="s">
        <v>418</v>
      </c>
      <c r="D7" s="315" t="s">
        <v>421</v>
      </c>
      <c r="E7" s="314" t="s">
        <v>418</v>
      </c>
      <c r="F7" s="315" t="s">
        <v>421</v>
      </c>
      <c r="G7" s="314" t="s">
        <v>418</v>
      </c>
      <c r="H7" s="315" t="s">
        <v>421</v>
      </c>
      <c r="I7" s="314" t="s">
        <v>418</v>
      </c>
      <c r="J7" s="316" t="s">
        <v>421</v>
      </c>
    </row>
    <row r="8" spans="1:10" s="22" customFormat="1" ht="18" customHeight="1">
      <c r="A8" s="317"/>
      <c r="B8" s="313"/>
      <c r="C8" s="318" t="s">
        <v>419</v>
      </c>
      <c r="D8" s="318" t="s">
        <v>423</v>
      </c>
      <c r="E8" s="318" t="s">
        <v>419</v>
      </c>
      <c r="F8" s="318" t="s">
        <v>423</v>
      </c>
      <c r="G8" s="318" t="s">
        <v>419</v>
      </c>
      <c r="H8" s="318" t="s">
        <v>423</v>
      </c>
      <c r="I8" s="318" t="s">
        <v>419</v>
      </c>
      <c r="J8" s="319" t="s">
        <v>423</v>
      </c>
    </row>
    <row r="9" spans="1:10" s="22" customFormat="1" ht="18" customHeight="1">
      <c r="A9" s="320"/>
      <c r="B9" s="321"/>
      <c r="C9" s="237" t="s">
        <v>420</v>
      </c>
      <c r="D9" s="237" t="s">
        <v>422</v>
      </c>
      <c r="E9" s="237" t="s">
        <v>420</v>
      </c>
      <c r="F9" s="237" t="s">
        <v>422</v>
      </c>
      <c r="G9" s="237" t="s">
        <v>420</v>
      </c>
      <c r="H9" s="237" t="s">
        <v>422</v>
      </c>
      <c r="I9" s="237" t="s">
        <v>420</v>
      </c>
      <c r="J9" s="322" t="s">
        <v>422</v>
      </c>
    </row>
    <row r="10" spans="1:10" s="22" customFormat="1" ht="92.1" customHeight="1">
      <c r="A10" s="48">
        <v>2013</v>
      </c>
      <c r="B10" s="51"/>
      <c r="C10" s="98">
        <v>35</v>
      </c>
      <c r="D10" s="98">
        <v>897674</v>
      </c>
      <c r="E10" s="99">
        <v>25</v>
      </c>
      <c r="F10" s="99">
        <v>508123</v>
      </c>
      <c r="G10" s="99">
        <v>5</v>
      </c>
      <c r="H10" s="99">
        <v>366874</v>
      </c>
      <c r="I10" s="99">
        <v>5</v>
      </c>
      <c r="J10" s="99">
        <v>22677</v>
      </c>
    </row>
    <row r="11" spans="1:10" s="22" customFormat="1" ht="92.1" customHeight="1">
      <c r="A11" s="48">
        <v>2014</v>
      </c>
      <c r="B11" s="51"/>
      <c r="C11" s="98">
        <v>35</v>
      </c>
      <c r="D11" s="98">
        <v>897643</v>
      </c>
      <c r="E11" s="99">
        <v>25</v>
      </c>
      <c r="F11" s="99">
        <v>508092</v>
      </c>
      <c r="G11" s="99">
        <v>5</v>
      </c>
      <c r="H11" s="99">
        <v>366874</v>
      </c>
      <c r="I11" s="99">
        <v>5</v>
      </c>
      <c r="J11" s="99">
        <v>22677</v>
      </c>
    </row>
    <row r="12" spans="1:10" s="22" customFormat="1" ht="92.1" customHeight="1">
      <c r="A12" s="48">
        <v>2015</v>
      </c>
      <c r="B12" s="51"/>
      <c r="C12" s="98">
        <v>31</v>
      </c>
      <c r="D12" s="98">
        <v>631663</v>
      </c>
      <c r="E12" s="99">
        <v>22</v>
      </c>
      <c r="F12" s="99">
        <v>204911</v>
      </c>
      <c r="G12" s="99">
        <v>5</v>
      </c>
      <c r="H12" s="99">
        <v>404361</v>
      </c>
      <c r="I12" s="99">
        <v>4</v>
      </c>
      <c r="J12" s="99">
        <v>22391</v>
      </c>
    </row>
    <row r="13" spans="1:10" s="22" customFormat="1" ht="92.1" customHeight="1">
      <c r="A13" s="48">
        <v>2016</v>
      </c>
      <c r="B13" s="51"/>
      <c r="C13" s="98">
        <v>31</v>
      </c>
      <c r="D13" s="98">
        <v>631663</v>
      </c>
      <c r="E13" s="99">
        <v>22</v>
      </c>
      <c r="F13" s="99">
        <v>204911</v>
      </c>
      <c r="G13" s="99">
        <v>5</v>
      </c>
      <c r="H13" s="99">
        <v>404361</v>
      </c>
      <c r="I13" s="99">
        <v>4</v>
      </c>
      <c r="J13" s="99">
        <v>22391</v>
      </c>
    </row>
    <row r="14" spans="1:10" s="22" customFormat="1" ht="92.1" customHeight="1">
      <c r="A14" s="48">
        <v>2017</v>
      </c>
      <c r="B14" s="100">
        <v>31</v>
      </c>
      <c r="C14" s="98">
        <v>31</v>
      </c>
      <c r="D14" s="98">
        <v>631663</v>
      </c>
      <c r="E14" s="99">
        <v>22</v>
      </c>
      <c r="F14" s="99">
        <v>204911</v>
      </c>
      <c r="G14" s="99">
        <v>5</v>
      </c>
      <c r="H14" s="99">
        <v>404361</v>
      </c>
      <c r="I14" s="99">
        <v>4</v>
      </c>
      <c r="J14" s="99">
        <v>22391</v>
      </c>
    </row>
    <row r="15" spans="1:10" s="22" customFormat="1" ht="92.1" customHeight="1" thickBot="1">
      <c r="A15" s="172">
        <v>2018</v>
      </c>
      <c r="B15" s="173"/>
      <c r="C15" s="174">
        <f>SUM(E15,G15,I15)</f>
        <v>29</v>
      </c>
      <c r="D15" s="174">
        <f>SUM(F15,H15,J15)</f>
        <v>628073</v>
      </c>
      <c r="E15" s="174">
        <v>20</v>
      </c>
      <c r="F15" s="174">
        <v>202126</v>
      </c>
      <c r="G15" s="174">
        <v>5</v>
      </c>
      <c r="H15" s="174">
        <v>405082</v>
      </c>
      <c r="I15" s="174">
        <v>4</v>
      </c>
      <c r="J15" s="174">
        <v>20865</v>
      </c>
    </row>
    <row r="16" spans="1:10" s="22" customFormat="1" ht="15" customHeight="1">
      <c r="A16" s="433" t="s">
        <v>443</v>
      </c>
      <c r="B16" s="433"/>
      <c r="C16" s="433"/>
      <c r="D16" s="433"/>
      <c r="E16" s="433"/>
      <c r="F16" s="433"/>
      <c r="G16" s="433"/>
      <c r="H16" s="433"/>
      <c r="I16" s="433"/>
      <c r="J16" s="433"/>
    </row>
  </sheetData>
  <mergeCells count="14">
    <mergeCell ref="G6:H6"/>
    <mergeCell ref="I6:J6"/>
    <mergeCell ref="A16:J16"/>
    <mergeCell ref="A2:J2"/>
    <mergeCell ref="A5:A7"/>
    <mergeCell ref="A3:J3"/>
    <mergeCell ref="I4:J4"/>
    <mergeCell ref="A4:H4"/>
    <mergeCell ref="C5:D5"/>
    <mergeCell ref="C6:D6"/>
    <mergeCell ref="E5:F5"/>
    <mergeCell ref="G5:H5"/>
    <mergeCell ref="I5:J5"/>
    <mergeCell ref="E6:F6"/>
  </mergeCells>
  <phoneticPr fontId="3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63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8</vt:i4>
      </vt:variant>
    </vt:vector>
  </HeadingPairs>
  <TitlesOfParts>
    <vt:vector size="17" baseType="lpstr">
      <vt:lpstr>1.환경오염물질배출사업장</vt:lpstr>
      <vt:lpstr>2.환경오염배출사업장단속및행정조치</vt:lpstr>
      <vt:lpstr>3.배출부과금부과및징수현황</vt:lpstr>
      <vt:lpstr>4.보건환경검사실적</vt:lpstr>
      <vt:lpstr>5.대기오염</vt:lpstr>
      <vt:lpstr>6.쓰레기수거</vt:lpstr>
      <vt:lpstr>7.생활폐기물매립지 8.폐기물재활용률</vt:lpstr>
      <vt:lpstr>9.공공하수처리시설 9-1.소규모공공하수처리시설</vt:lpstr>
      <vt:lpstr>10.시설녹지현황</vt:lpstr>
      <vt:lpstr>'1.환경오염물질배출사업장'!Print_Area</vt:lpstr>
      <vt:lpstr>'10.시설녹지현황'!Print_Area</vt:lpstr>
      <vt:lpstr>'2.환경오염배출사업장단속및행정조치'!Print_Area</vt:lpstr>
      <vt:lpstr>'3.배출부과금부과및징수현황'!Print_Area</vt:lpstr>
      <vt:lpstr>'4.보건환경검사실적'!Print_Area</vt:lpstr>
      <vt:lpstr>'5.대기오염'!Print_Area</vt:lpstr>
      <vt:lpstr>'6.쓰레기수거'!Print_Area</vt:lpstr>
      <vt:lpstr>'9.공공하수처리시설 9-1.소규모공공하수처리시설'!Print_Area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2020-05-21T09:13:53Z</cp:lastPrinted>
  <dcterms:created xsi:type="dcterms:W3CDTF">2010-03-03T04:58:55Z</dcterms:created>
  <dcterms:modified xsi:type="dcterms:W3CDTF">2020-07-09T00:47:17Z</dcterms:modified>
</cp:coreProperties>
</file>